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SCH-Shared\OVPR_REPORTS\Quarterly Activity Reports by FY\FY24\3rd Quarter\"/>
    </mc:Choice>
  </mc:AlternateContent>
  <xr:revisionPtr revIDLastSave="0" documentId="13_ncr:1_{35F5DBAD-2399-4F4C-BDAF-019F36713EB4}" xr6:coauthVersionLast="47" xr6:coauthVersionMax="47" xr10:uidLastSave="{00000000-0000-0000-0000-000000000000}"/>
  <bookViews>
    <workbookView xWindow="-108" yWindow="-108" windowWidth="23256" windowHeight="12576" xr2:uid="{71F278C6-152F-469B-A447-E87B19124033}"/>
  </bookViews>
  <sheets>
    <sheet name="Table E3 - Department All Sourc" sheetId="1" r:id="rId1"/>
  </sheets>
  <definedNames>
    <definedName name="_xlnm._FilterDatabase" localSheetId="0" hidden="1">'Table E3 - Department All Sourc'!$A$4:$E$205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5" i="1" l="1"/>
  <c r="C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05" i="1" s="1"/>
  <c r="E5" i="1"/>
</calcChain>
</file>

<file path=xl/sharedStrings.xml><?xml version="1.0" encoding="utf-8"?>
<sst xmlns="http://schemas.openxmlformats.org/spreadsheetml/2006/main" count="408" uniqueCount="229">
  <si>
    <t>Table E3: 3rd Quarter FY23 vs. FY24</t>
  </si>
  <si>
    <t>Department Comparison of Sponsored Expenditures (All Sources)</t>
  </si>
  <si>
    <t>College</t>
  </si>
  <si>
    <t>Department</t>
  </si>
  <si>
    <t>FY23</t>
  </si>
  <si>
    <t>FY24</t>
  </si>
  <si>
    <t>Difference</t>
  </si>
  <si>
    <t>College of Arts &amp; Sciences</t>
  </si>
  <si>
    <t>Aerospace Studies</t>
  </si>
  <si>
    <t>American Studies</t>
  </si>
  <si>
    <t>Anthropology</t>
  </si>
  <si>
    <t>Arts &amp; Sciences Dean</t>
  </si>
  <si>
    <t>Biological Science</t>
  </si>
  <si>
    <t>Center for Materials Research</t>
  </si>
  <si>
    <t>Chemistry &amp; Biochemistry</t>
  </si>
  <si>
    <t>Classics</t>
  </si>
  <si>
    <t>Computer Science</t>
  </si>
  <si>
    <t>Ctr Ocean Atmos Prediction Stu</t>
  </si>
  <si>
    <t>Data Science</t>
  </si>
  <si>
    <t>English</t>
  </si>
  <si>
    <t>EOAS Earth Ocean &amp; Atmos Sci</t>
  </si>
  <si>
    <t>FSU Teach</t>
  </si>
  <si>
    <t>Geophysical Fluid Dynamics Ins</t>
  </si>
  <si>
    <t>History</t>
  </si>
  <si>
    <t>Humanities</t>
  </si>
  <si>
    <t>Inst of Molecular Biophysics</t>
  </si>
  <si>
    <t>Mathematics</t>
  </si>
  <si>
    <t>Military Science</t>
  </si>
  <si>
    <t>Modern Languages &amp; Linguistics</t>
  </si>
  <si>
    <t>Neuroscience</t>
  </si>
  <si>
    <t>Philosophy</t>
  </si>
  <si>
    <t>Physics</t>
  </si>
  <si>
    <t>Psychology</t>
  </si>
  <si>
    <t>Religion</t>
  </si>
  <si>
    <t>Scientific Computing</t>
  </si>
  <si>
    <t>Statistics</t>
  </si>
  <si>
    <t>Women in Math Sci &amp; Engineer</t>
  </si>
  <si>
    <t>College of Business</t>
  </si>
  <si>
    <t>Accounting</t>
  </si>
  <si>
    <t>Business Dean</t>
  </si>
  <si>
    <t>Finance</t>
  </si>
  <si>
    <t>Hospitality Administration</t>
  </si>
  <si>
    <t>Management</t>
  </si>
  <si>
    <t>Management Information Systems</t>
  </si>
  <si>
    <t>Marketing</t>
  </si>
  <si>
    <t>Risk &amp; Insurance</t>
  </si>
  <si>
    <t>College of Comm &amp; Information</t>
  </si>
  <si>
    <t>Communication &amp; Info Dean</t>
  </si>
  <si>
    <t>Communication Research Center</t>
  </si>
  <si>
    <t>Info Use Mgmt &amp; Policy Inst</t>
  </si>
  <si>
    <t>School of Comm Sci &amp; Disorders</t>
  </si>
  <si>
    <t>School of Communication</t>
  </si>
  <si>
    <t>School of Information</t>
  </si>
  <si>
    <t>College of Criminology &amp; Crim</t>
  </si>
  <si>
    <t>Criminology &amp; Crim Jst</t>
  </si>
  <si>
    <t>College of Edu Hlth &amp; HumanSci</t>
  </si>
  <si>
    <t>Better Health &amp; Life Center</t>
  </si>
  <si>
    <t>CEHHS Office of Research</t>
  </si>
  <si>
    <t>Dean Col Edu Health &amp; HumSci E</t>
  </si>
  <si>
    <t>Dean Col Edu Health &amp; HumSci H</t>
  </si>
  <si>
    <t>Edu Leadership &amp; Policy Stds</t>
  </si>
  <si>
    <t>Edu Psychology &amp; Learning Sys</t>
  </si>
  <si>
    <t>Florida State Univ Schools</t>
  </si>
  <si>
    <t>Health Equity Research Inst.</t>
  </si>
  <si>
    <t>Health, Nutrition, &amp; Food Sci</t>
  </si>
  <si>
    <t>Hum Sci Family Institute</t>
  </si>
  <si>
    <t>Human Development &amp; Family Sci</t>
  </si>
  <si>
    <t>Marriage &amp; Fam Therapy Clinic</t>
  </si>
  <si>
    <t>School of Teacher Education</t>
  </si>
  <si>
    <t>Sport Management</t>
  </si>
  <si>
    <t>College of Engineering</t>
  </si>
  <si>
    <t>Aero-Prop Mecha Energy Ctr</t>
  </si>
  <si>
    <t>Challenger Learning Center</t>
  </si>
  <si>
    <t>Chemical &amp; Biomed Engineering</t>
  </si>
  <si>
    <t>Civil &amp; Environmental Engineer</t>
  </si>
  <si>
    <t>Ctr for Adv Aero-Propulsion</t>
  </si>
  <si>
    <t>Ctr for Intel Sys; Ctrl; Rbts</t>
  </si>
  <si>
    <t>Electrical &amp; Computer Engineer</t>
  </si>
  <si>
    <t>Engineering Dean</t>
  </si>
  <si>
    <t>Industrial &amp; Manufacturing Eng</t>
  </si>
  <si>
    <t>Mechanical Engineering</t>
  </si>
  <si>
    <t>Rider Center</t>
  </si>
  <si>
    <t>Sustain Energy Sci &amp; Eng Ctr</t>
  </si>
  <si>
    <t>College of Fine Arts</t>
  </si>
  <si>
    <t>Art</t>
  </si>
  <si>
    <t>Art Education</t>
  </si>
  <si>
    <t>Art History</t>
  </si>
  <si>
    <t>Dance</t>
  </si>
  <si>
    <t>Interior Design</t>
  </si>
  <si>
    <t>Museum of Fine Arts</t>
  </si>
  <si>
    <t>School of Theatre</t>
  </si>
  <si>
    <t>VisArts Theatre Dance Dean</t>
  </si>
  <si>
    <t>College of Law</t>
  </si>
  <si>
    <t>College of Medicine</t>
  </si>
  <si>
    <t>Autism Institute</t>
  </si>
  <si>
    <t>Family Medicine &amp; Rural Health</t>
  </si>
  <si>
    <t>Geriatric Medicine</t>
  </si>
  <si>
    <t>Immokalee Med Sc Training Site</t>
  </si>
  <si>
    <t>Medical Education</t>
  </si>
  <si>
    <t>Medical Humanities &amp; Soc Sci</t>
  </si>
  <si>
    <t>Medical Library</t>
  </si>
  <si>
    <t>Medicine Biomedical Sciences</t>
  </si>
  <si>
    <t>Medicine Clinical Sciences</t>
  </si>
  <si>
    <t>Medicine Daytona Beach</t>
  </si>
  <si>
    <t>Medicine Dean</t>
  </si>
  <si>
    <t>Medicine Ft Pierce</t>
  </si>
  <si>
    <t>Medicine Health Affairs</t>
  </si>
  <si>
    <t>Medicine Instructional Rsch</t>
  </si>
  <si>
    <t>Medicine Orlando</t>
  </si>
  <si>
    <t>Medicine Pensacola</t>
  </si>
  <si>
    <t>Medicine Regional Campus Admin</t>
  </si>
  <si>
    <t>Medicine Rural Track</t>
  </si>
  <si>
    <t>Medicine Sarasota</t>
  </si>
  <si>
    <t>Medicine Tallahassee</t>
  </si>
  <si>
    <t>Regional Medical School Campus</t>
  </si>
  <si>
    <t>College of Motion Picture Arts</t>
  </si>
  <si>
    <t>Motion Picture Arts</t>
  </si>
  <si>
    <t>College of Music</t>
  </si>
  <si>
    <t>Music</t>
  </si>
  <si>
    <t>College of Nursing</t>
  </si>
  <si>
    <t>Cntr of Pop Sci for Hlth Eqty</t>
  </si>
  <si>
    <t>Nursing</t>
  </si>
  <si>
    <t>Nursing Dean</t>
  </si>
  <si>
    <t>College of Soc Sci &amp; Pub Pol</t>
  </si>
  <si>
    <t>African-American Studies</t>
  </si>
  <si>
    <t>Claude Pepper Center</t>
  </si>
  <si>
    <t>Collins Center</t>
  </si>
  <si>
    <t>Demography &amp; Population Health</t>
  </si>
  <si>
    <t>Economics</t>
  </si>
  <si>
    <t>FL Center for Public Managment</t>
  </si>
  <si>
    <t>FL Public Affairs Ctr</t>
  </si>
  <si>
    <t>Geography</t>
  </si>
  <si>
    <t>International Affairs</t>
  </si>
  <si>
    <t>Pepper Inst on Aging &amp; Pub Pol</t>
  </si>
  <si>
    <t>Political Science</t>
  </si>
  <si>
    <t>Public Administration</t>
  </si>
  <si>
    <t>Social Sciences Dean</t>
  </si>
  <si>
    <t>Sociology</t>
  </si>
  <si>
    <t>Stavros Center</t>
  </si>
  <si>
    <t>Urban &amp; Regional Planning</t>
  </si>
  <si>
    <t>College of Social Work</t>
  </si>
  <si>
    <t>Ctr for Health Equity</t>
  </si>
  <si>
    <t>Inst for Justice Res &amp; Devt</t>
  </si>
  <si>
    <t>Social Work</t>
  </si>
  <si>
    <t>Social Work Dean</t>
  </si>
  <si>
    <t>Moran College Entrepreneurship</t>
  </si>
  <si>
    <t>Dept Retail Entrepreneurship</t>
  </si>
  <si>
    <t>J Moran College Entrepreneursh</t>
  </si>
  <si>
    <t>Panama City Campus</t>
  </si>
  <si>
    <t>Panama City Campus Dean</t>
  </si>
  <si>
    <t>President's Office</t>
  </si>
  <si>
    <t>Provost &amp; VP Academic Affairs</t>
  </si>
  <si>
    <t>Acad Prof Prgm Services</t>
  </si>
  <si>
    <t>Academic Affairs</t>
  </si>
  <si>
    <t>Admissions</t>
  </si>
  <si>
    <t>Beaches &amp; Shores Resource Ctr</t>
  </si>
  <si>
    <t>Community College Relations</t>
  </si>
  <si>
    <t>Ctr for Acad Retention &amp; Enhnc</t>
  </si>
  <si>
    <t>Ctr for Adv Learn &amp; Assmt</t>
  </si>
  <si>
    <t>Ctr for Adv of Human Rights</t>
  </si>
  <si>
    <t>Ctr for Biomed &amp; Toxic Rsch</t>
  </si>
  <si>
    <t>Ctr for Econ Forecast &amp; Anly</t>
  </si>
  <si>
    <t>Ctr for Info Mng &amp; Ed Serv</t>
  </si>
  <si>
    <t>Ctr for Info Train &amp; Eval Svcs</t>
  </si>
  <si>
    <t>Ctr for Prev &amp; Early Intervent</t>
  </si>
  <si>
    <t>Distrib &amp; Dist Learning</t>
  </si>
  <si>
    <t>FL Conflict Resolution Consort</t>
  </si>
  <si>
    <t>FL Ctr for Prevention Rsch</t>
  </si>
  <si>
    <t>FL Inst of Government</t>
  </si>
  <si>
    <t>FL Natural Areas Inventory</t>
  </si>
  <si>
    <t>FL Res &amp; Environ Analysis Ctr</t>
  </si>
  <si>
    <t>Graduate Studies</t>
  </si>
  <si>
    <t>Honors Program</t>
  </si>
  <si>
    <t>Info Technology Services</t>
  </si>
  <si>
    <t>Inst of Sci &amp; Public Affairs</t>
  </si>
  <si>
    <t>International Programs</t>
  </si>
  <si>
    <t>Learning Systems Institute</t>
  </si>
  <si>
    <t>Ofc of Undergraduate Studies</t>
  </si>
  <si>
    <t>Office of Retention</t>
  </si>
  <si>
    <t>Registrar</t>
  </si>
  <si>
    <t>Ringling Center for the Arts</t>
  </si>
  <si>
    <t>Strozier Library</t>
  </si>
  <si>
    <t>Student Financial Aid</t>
  </si>
  <si>
    <t>Undergraduate Studies</t>
  </si>
  <si>
    <t>VP Finance &amp; Administration</t>
  </si>
  <si>
    <t>Employee Assistance Program</t>
  </si>
  <si>
    <t>Environmental Health &amp; Safety</t>
  </si>
  <si>
    <t>Facilities</t>
  </si>
  <si>
    <t>Finance &amp; Administration</t>
  </si>
  <si>
    <t>Human Resources</t>
  </si>
  <si>
    <t>Public Safety</t>
  </si>
  <si>
    <t>VP Research</t>
  </si>
  <si>
    <t>Applied Superconductivity Ctr</t>
  </si>
  <si>
    <t>Ctr for Advanced Power Systems</t>
  </si>
  <si>
    <t>Ctr Genomics &amp; Persnalized Med</t>
  </si>
  <si>
    <t>Florida Climate Institute</t>
  </si>
  <si>
    <t>Florida Ctr for Reading Rsrch</t>
  </si>
  <si>
    <t>FSU Coastal &amp; Marine Lab</t>
  </si>
  <si>
    <t>FSU Health Data</t>
  </si>
  <si>
    <t>High Performance Materials Int</t>
  </si>
  <si>
    <t>InSPIRE</t>
  </si>
  <si>
    <t>Inst for Enrgy Syst Econ &amp; Sus</t>
  </si>
  <si>
    <t>Laboratory Animal Resources</t>
  </si>
  <si>
    <t>Natl High Magnetic Field Lab</t>
  </si>
  <si>
    <t>Quantum Science Initiative</t>
  </si>
  <si>
    <t>Research</t>
  </si>
  <si>
    <t>VP Student Affairs</t>
  </si>
  <si>
    <t>Career Center</t>
  </si>
  <si>
    <t>Ctr for Acad Retention &amp; Enhan</t>
  </si>
  <si>
    <t>Ctr for Leadership &amp; Civic Ed</t>
  </si>
  <si>
    <t>Dean of Students</t>
  </si>
  <si>
    <t>FSU Child Development Programs</t>
  </si>
  <si>
    <t>International Center</t>
  </si>
  <si>
    <t>Student Affairs</t>
  </si>
  <si>
    <t>Thagard Student Health Center</t>
  </si>
  <si>
    <t>University Housing</t>
  </si>
  <si>
    <t>VP University Advancement</t>
  </si>
  <si>
    <t>Alumni Affairs</t>
  </si>
  <si>
    <t>FSU Foundation</t>
  </si>
  <si>
    <t>University Advancement</t>
  </si>
  <si>
    <t>VP University Relations</t>
  </si>
  <si>
    <t>FL Ctr for Interactive Media</t>
  </si>
  <si>
    <t>Governmental Relations</t>
  </si>
  <si>
    <t>Public Affairs</t>
  </si>
  <si>
    <t>University Communications</t>
  </si>
  <si>
    <t>University Relations</t>
  </si>
  <si>
    <t>WFSU FM</t>
  </si>
  <si>
    <t>WFSU TV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</si>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</sst>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164" fontId="5" fillId="4" borderId="3" xfId="1" applyNumberFormat="1" applyFont="1" applyFill="1" applyBorder="1" applyAlignment="1">
      <alignment horizontal="right" vertical="top" indent="1"/>
    </xf>
    <xf numFmtId="164" fontId="5" fillId="4" borderId="4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164" fontId="4" fillId="3" borderId="3" xfId="0" applyNumberFormat="1" applyFont="1" applyFill="1" applyBorder="1" applyAlignment="1">
      <alignment horizontal="left" vertical="top"/>
    </xf>
    <xf numFmtId="164" fontId="4" fillId="3" borderId="3" xfId="1" applyNumberFormat="1" applyFont="1" applyFill="1" applyBorder="1" applyAlignment="1">
      <alignment horizontal="right" vertical="top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D811-6EA3-4F61-B8FE-17D90033EDEF}">
  <dimension ref="A1:E205"/>
  <sheetViews>
    <sheetView tabSelected="1" workbookViewId="0">
      <pane ySplit="4" topLeftCell="A5" activePane="bottomLeft" state="frozen"/>
      <selection activeCell="B5" sqref="B5"/>
      <selection pane="bottomLeft" activeCell="G15" sqref="G15"/>
    </sheetView>
  </sheetViews>
  <sheetFormatPr defaultRowHeight="14.4" x14ac:dyDescent="0.3"/>
  <cols>
    <col min="1" max="1" width="27.6640625" customWidth="1"/>
    <col min="2" max="2" width="28.33203125" bestFit="1" customWidth="1"/>
    <col min="3" max="3" width="14.33203125" customWidth="1"/>
    <col min="4" max="4" width="14.33203125" style="12" customWidth="1"/>
    <col min="5" max="5" width="14.33203125" customWidth="1"/>
  </cols>
  <sheetData>
    <row r="1" spans="1:5" ht="18" x14ac:dyDescent="0.35">
      <c r="A1" s="1" t="s">
        <v>0</v>
      </c>
      <c r="B1" s="1"/>
      <c r="C1" s="1"/>
      <c r="D1" s="1"/>
      <c r="E1" s="1"/>
    </row>
    <row r="2" spans="1:5" ht="18" x14ac:dyDescent="0.35">
      <c r="A2" s="1" t="s">
        <v>1</v>
      </c>
      <c r="B2" s="1"/>
      <c r="C2" s="1"/>
      <c r="D2" s="1"/>
      <c r="E2" s="1"/>
    </row>
    <row r="4" spans="1:5" x14ac:dyDescent="0.3">
      <c r="A4" s="2" t="s">
        <v>2</v>
      </c>
      <c r="B4" s="2" t="s">
        <v>3</v>
      </c>
      <c r="C4" s="3" t="s">
        <v>4</v>
      </c>
      <c r="D4" s="4" t="s">
        <v>5</v>
      </c>
      <c r="E4" s="5" t="s">
        <v>6</v>
      </c>
    </row>
    <row r="5" spans="1:5" x14ac:dyDescent="0.3">
      <c r="A5" t="s">
        <v>7</v>
      </c>
      <c r="B5" t="s">
        <v>8</v>
      </c>
      <c r="C5" s="6">
        <v>0</v>
      </c>
      <c r="D5" s="6">
        <v>0</v>
      </c>
      <c r="E5" s="7">
        <f>+D5-C5</f>
        <v>0</v>
      </c>
    </row>
    <row r="6" spans="1:5" x14ac:dyDescent="0.3">
      <c r="A6" t="s">
        <v>7</v>
      </c>
      <c r="B6" t="s">
        <v>9</v>
      </c>
      <c r="C6" s="6">
        <v>0</v>
      </c>
      <c r="D6" s="6">
        <v>0</v>
      </c>
      <c r="E6" s="7">
        <f t="shared" ref="E6:E69" si="0">+D6-C6</f>
        <v>0</v>
      </c>
    </row>
    <row r="7" spans="1:5" x14ac:dyDescent="0.3">
      <c r="A7" t="s">
        <v>7</v>
      </c>
      <c r="B7" t="s">
        <v>10</v>
      </c>
      <c r="C7" s="6">
        <v>153035.86000000002</v>
      </c>
      <c r="D7" s="6">
        <v>193767.74</v>
      </c>
      <c r="E7" s="7">
        <f t="shared" si="0"/>
        <v>40731.879999999976</v>
      </c>
    </row>
    <row r="8" spans="1:5" x14ac:dyDescent="0.3">
      <c r="A8" t="s">
        <v>7</v>
      </c>
      <c r="B8" t="s">
        <v>11</v>
      </c>
      <c r="C8" s="6">
        <v>-0.04</v>
      </c>
      <c r="D8" s="6">
        <v>0</v>
      </c>
      <c r="E8" s="7">
        <f t="shared" si="0"/>
        <v>0.04</v>
      </c>
    </row>
    <row r="9" spans="1:5" x14ac:dyDescent="0.3">
      <c r="A9" t="s">
        <v>7</v>
      </c>
      <c r="B9" t="s">
        <v>12</v>
      </c>
      <c r="C9" s="6">
        <v>5732988.6099999994</v>
      </c>
      <c r="D9" s="6">
        <v>5200781.4600000018</v>
      </c>
      <c r="E9" s="7">
        <f t="shared" si="0"/>
        <v>-532207.14999999758</v>
      </c>
    </row>
    <row r="10" spans="1:5" x14ac:dyDescent="0.3">
      <c r="A10" t="s">
        <v>7</v>
      </c>
      <c r="B10" t="s">
        <v>13</v>
      </c>
      <c r="C10" s="6">
        <v>0</v>
      </c>
      <c r="D10" s="6">
        <v>0</v>
      </c>
      <c r="E10" s="7">
        <f t="shared" si="0"/>
        <v>0</v>
      </c>
    </row>
    <row r="11" spans="1:5" x14ac:dyDescent="0.3">
      <c r="A11" t="s">
        <v>7</v>
      </c>
      <c r="B11" t="s">
        <v>14</v>
      </c>
      <c r="C11" s="6">
        <v>4635275.9800000004</v>
      </c>
      <c r="D11" s="6">
        <v>4515628.8400000008</v>
      </c>
      <c r="E11" s="7">
        <f t="shared" si="0"/>
        <v>-119647.13999999966</v>
      </c>
    </row>
    <row r="12" spans="1:5" x14ac:dyDescent="0.3">
      <c r="A12" t="s">
        <v>7</v>
      </c>
      <c r="B12" t="s">
        <v>15</v>
      </c>
      <c r="C12" s="6">
        <v>4190</v>
      </c>
      <c r="D12" s="6">
        <v>81723.25</v>
      </c>
      <c r="E12" s="7">
        <f t="shared" si="0"/>
        <v>77533.25</v>
      </c>
    </row>
    <row r="13" spans="1:5" x14ac:dyDescent="0.3">
      <c r="A13" t="s">
        <v>7</v>
      </c>
      <c r="B13" t="s">
        <v>16</v>
      </c>
      <c r="C13" s="6">
        <v>2087357.0200000003</v>
      </c>
      <c r="D13" s="6">
        <v>2562039.2500000005</v>
      </c>
      <c r="E13" s="7">
        <f t="shared" si="0"/>
        <v>474682.23000000021</v>
      </c>
    </row>
    <row r="14" spans="1:5" x14ac:dyDescent="0.3">
      <c r="A14" t="s">
        <v>7</v>
      </c>
      <c r="B14" t="s">
        <v>17</v>
      </c>
      <c r="C14" s="6">
        <v>3392436.2900000005</v>
      </c>
      <c r="D14" s="6">
        <v>3605258.07</v>
      </c>
      <c r="E14" s="7">
        <f t="shared" si="0"/>
        <v>212821.77999999933</v>
      </c>
    </row>
    <row r="15" spans="1:5" x14ac:dyDescent="0.3">
      <c r="A15" t="s">
        <v>7</v>
      </c>
      <c r="B15" t="s">
        <v>18</v>
      </c>
      <c r="C15" s="6">
        <v>0</v>
      </c>
      <c r="D15" s="6">
        <v>0</v>
      </c>
      <c r="E15" s="7">
        <f t="shared" si="0"/>
        <v>0</v>
      </c>
    </row>
    <row r="16" spans="1:5" x14ac:dyDescent="0.3">
      <c r="A16" t="s">
        <v>7</v>
      </c>
      <c r="B16" t="s">
        <v>19</v>
      </c>
      <c r="C16" s="6">
        <v>2297.52</v>
      </c>
      <c r="D16" s="6">
        <v>0</v>
      </c>
      <c r="E16" s="7">
        <f t="shared" si="0"/>
        <v>-2297.52</v>
      </c>
    </row>
    <row r="17" spans="1:5" x14ac:dyDescent="0.3">
      <c r="A17" t="s">
        <v>7</v>
      </c>
      <c r="B17" t="s">
        <v>20</v>
      </c>
      <c r="C17" s="6">
        <v>2726030.76</v>
      </c>
      <c r="D17" s="6">
        <v>2877017.3700000006</v>
      </c>
      <c r="E17" s="7">
        <f t="shared" si="0"/>
        <v>150986.6100000008</v>
      </c>
    </row>
    <row r="18" spans="1:5" x14ac:dyDescent="0.3">
      <c r="A18" t="s">
        <v>7</v>
      </c>
      <c r="B18" t="s">
        <v>21</v>
      </c>
      <c r="C18" s="6">
        <v>0</v>
      </c>
      <c r="D18" s="6">
        <v>0</v>
      </c>
      <c r="E18" s="7">
        <f t="shared" si="0"/>
        <v>0</v>
      </c>
    </row>
    <row r="19" spans="1:5" x14ac:dyDescent="0.3">
      <c r="A19" t="s">
        <v>7</v>
      </c>
      <c r="B19" t="s">
        <v>22</v>
      </c>
      <c r="C19" s="6">
        <v>462713.97</v>
      </c>
      <c r="D19" s="6">
        <v>654583.67000000004</v>
      </c>
      <c r="E19" s="7">
        <f t="shared" si="0"/>
        <v>191869.70000000007</v>
      </c>
    </row>
    <row r="20" spans="1:5" x14ac:dyDescent="0.3">
      <c r="A20" t="s">
        <v>7</v>
      </c>
      <c r="B20" t="s">
        <v>23</v>
      </c>
      <c r="C20" s="6">
        <v>0</v>
      </c>
      <c r="D20" s="6">
        <v>0</v>
      </c>
      <c r="E20" s="7">
        <f t="shared" si="0"/>
        <v>0</v>
      </c>
    </row>
    <row r="21" spans="1:5" x14ac:dyDescent="0.3">
      <c r="A21" t="s">
        <v>7</v>
      </c>
      <c r="B21" t="s">
        <v>24</v>
      </c>
      <c r="C21" s="6">
        <v>0</v>
      </c>
      <c r="D21" s="6">
        <v>0</v>
      </c>
      <c r="E21" s="7">
        <f t="shared" si="0"/>
        <v>0</v>
      </c>
    </row>
    <row r="22" spans="1:5" x14ac:dyDescent="0.3">
      <c r="A22" t="s">
        <v>7</v>
      </c>
      <c r="B22" t="s">
        <v>25</v>
      </c>
      <c r="C22" s="6">
        <v>1942165.5199999998</v>
      </c>
      <c r="D22" s="6">
        <v>2539774.17</v>
      </c>
      <c r="E22" s="7">
        <f t="shared" si="0"/>
        <v>597608.65000000014</v>
      </c>
    </row>
    <row r="23" spans="1:5" x14ac:dyDescent="0.3">
      <c r="A23" t="s">
        <v>7</v>
      </c>
      <c r="B23" t="s">
        <v>26</v>
      </c>
      <c r="C23" s="6">
        <v>741075.24000000022</v>
      </c>
      <c r="D23" s="6">
        <v>775418.03</v>
      </c>
      <c r="E23" s="7">
        <f t="shared" si="0"/>
        <v>34342.789999999804</v>
      </c>
    </row>
    <row r="24" spans="1:5" x14ac:dyDescent="0.3">
      <c r="A24" t="s">
        <v>7</v>
      </c>
      <c r="B24" t="s">
        <v>27</v>
      </c>
      <c r="C24" s="6">
        <v>0</v>
      </c>
      <c r="D24" s="6">
        <v>0</v>
      </c>
      <c r="E24" s="7">
        <f t="shared" si="0"/>
        <v>0</v>
      </c>
    </row>
    <row r="25" spans="1:5" x14ac:dyDescent="0.3">
      <c r="A25" t="s">
        <v>7</v>
      </c>
      <c r="B25" t="s">
        <v>28</v>
      </c>
      <c r="C25" s="6">
        <v>5559.33</v>
      </c>
      <c r="D25" s="6">
        <v>215</v>
      </c>
      <c r="E25" s="7">
        <f t="shared" si="0"/>
        <v>-5344.33</v>
      </c>
    </row>
    <row r="26" spans="1:5" x14ac:dyDescent="0.3">
      <c r="A26" t="s">
        <v>7</v>
      </c>
      <c r="B26" t="s">
        <v>29</v>
      </c>
      <c r="C26" s="6">
        <v>0</v>
      </c>
      <c r="D26" s="6">
        <v>0</v>
      </c>
      <c r="E26" s="7">
        <f t="shared" si="0"/>
        <v>0</v>
      </c>
    </row>
    <row r="27" spans="1:5" x14ac:dyDescent="0.3">
      <c r="A27" t="s">
        <v>7</v>
      </c>
      <c r="B27" t="s">
        <v>30</v>
      </c>
      <c r="C27" s="6">
        <v>7178.85</v>
      </c>
      <c r="D27" s="6">
        <v>4004.21</v>
      </c>
      <c r="E27" s="7">
        <f t="shared" si="0"/>
        <v>-3174.6400000000003</v>
      </c>
    </row>
    <row r="28" spans="1:5" x14ac:dyDescent="0.3">
      <c r="A28" t="s">
        <v>7</v>
      </c>
      <c r="B28" t="s">
        <v>31</v>
      </c>
      <c r="C28" s="6">
        <v>3957865.379999999</v>
      </c>
      <c r="D28" s="6">
        <v>3948600.86</v>
      </c>
      <c r="E28" s="7">
        <f t="shared" si="0"/>
        <v>-9264.5199999990873</v>
      </c>
    </row>
    <row r="29" spans="1:5" x14ac:dyDescent="0.3">
      <c r="A29" t="s">
        <v>7</v>
      </c>
      <c r="B29" t="s">
        <v>32</v>
      </c>
      <c r="C29" s="6">
        <v>6887428.9199999999</v>
      </c>
      <c r="D29" s="6">
        <v>7958657.8399999961</v>
      </c>
      <c r="E29" s="7">
        <f t="shared" si="0"/>
        <v>1071228.9199999962</v>
      </c>
    </row>
    <row r="30" spans="1:5" x14ac:dyDescent="0.3">
      <c r="A30" t="s">
        <v>7</v>
      </c>
      <c r="B30" t="s">
        <v>33</v>
      </c>
      <c r="C30" s="6">
        <v>12472.41</v>
      </c>
      <c r="D30" s="6">
        <v>31013.03</v>
      </c>
      <c r="E30" s="7">
        <f t="shared" si="0"/>
        <v>18540.62</v>
      </c>
    </row>
    <row r="31" spans="1:5" x14ac:dyDescent="0.3">
      <c r="A31" t="s">
        <v>7</v>
      </c>
      <c r="B31" t="s">
        <v>34</v>
      </c>
      <c r="C31" s="6">
        <v>232565.33999999997</v>
      </c>
      <c r="D31" s="6">
        <v>235487.37</v>
      </c>
      <c r="E31" s="7">
        <f t="shared" si="0"/>
        <v>2922.0300000000279</v>
      </c>
    </row>
    <row r="32" spans="1:5" x14ac:dyDescent="0.3">
      <c r="A32" t="s">
        <v>7</v>
      </c>
      <c r="B32" t="s">
        <v>35</v>
      </c>
      <c r="C32" s="6">
        <v>776914.65999999992</v>
      </c>
      <c r="D32" s="6">
        <v>908633.08</v>
      </c>
      <c r="E32" s="7">
        <f t="shared" si="0"/>
        <v>131718.42000000004</v>
      </c>
    </row>
    <row r="33" spans="1:5" x14ac:dyDescent="0.3">
      <c r="A33" t="s">
        <v>7</v>
      </c>
      <c r="B33" t="s">
        <v>36</v>
      </c>
      <c r="C33" s="6">
        <v>0</v>
      </c>
      <c r="D33" s="6">
        <v>0</v>
      </c>
      <c r="E33" s="7">
        <f t="shared" si="0"/>
        <v>0</v>
      </c>
    </row>
    <row r="34" spans="1:5" x14ac:dyDescent="0.3">
      <c r="A34" t="s">
        <v>37</v>
      </c>
      <c r="B34" t="s">
        <v>38</v>
      </c>
      <c r="C34" s="6">
        <v>0</v>
      </c>
      <c r="D34" s="6">
        <v>247141.23</v>
      </c>
      <c r="E34" s="7">
        <f t="shared" si="0"/>
        <v>247141.23</v>
      </c>
    </row>
    <row r="35" spans="1:5" x14ac:dyDescent="0.3">
      <c r="A35" t="s">
        <v>37</v>
      </c>
      <c r="B35" t="s">
        <v>39</v>
      </c>
      <c r="C35" s="6">
        <v>10993.57</v>
      </c>
      <c r="D35" s="6">
        <v>222767.22</v>
      </c>
      <c r="E35" s="7">
        <f t="shared" si="0"/>
        <v>211773.65</v>
      </c>
    </row>
    <row r="36" spans="1:5" x14ac:dyDescent="0.3">
      <c r="A36" t="s">
        <v>37</v>
      </c>
      <c r="B36" t="s">
        <v>40</v>
      </c>
      <c r="C36" s="6">
        <v>0</v>
      </c>
      <c r="D36" s="6">
        <v>0</v>
      </c>
      <c r="E36" s="7">
        <f t="shared" si="0"/>
        <v>0</v>
      </c>
    </row>
    <row r="37" spans="1:5" x14ac:dyDescent="0.3">
      <c r="A37" t="s">
        <v>37</v>
      </c>
      <c r="B37" t="s">
        <v>41</v>
      </c>
      <c r="C37" s="6">
        <v>0</v>
      </c>
      <c r="D37" s="6">
        <v>0</v>
      </c>
      <c r="E37" s="7">
        <f t="shared" si="0"/>
        <v>0</v>
      </c>
    </row>
    <row r="38" spans="1:5" x14ac:dyDescent="0.3">
      <c r="A38" t="s">
        <v>37</v>
      </c>
      <c r="B38" t="s">
        <v>42</v>
      </c>
      <c r="C38" s="6">
        <v>0</v>
      </c>
      <c r="D38" s="6">
        <v>0</v>
      </c>
      <c r="E38" s="7">
        <f t="shared" si="0"/>
        <v>0</v>
      </c>
    </row>
    <row r="39" spans="1:5" x14ac:dyDescent="0.3">
      <c r="A39" t="s">
        <v>37</v>
      </c>
      <c r="B39" t="s">
        <v>43</v>
      </c>
      <c r="C39" s="6">
        <v>2095.1</v>
      </c>
      <c r="D39" s="6">
        <v>0</v>
      </c>
      <c r="E39" s="7">
        <f t="shared" si="0"/>
        <v>-2095.1</v>
      </c>
    </row>
    <row r="40" spans="1:5" x14ac:dyDescent="0.3">
      <c r="A40" t="s">
        <v>37</v>
      </c>
      <c r="B40" t="s">
        <v>44</v>
      </c>
      <c r="C40" s="6">
        <v>0</v>
      </c>
      <c r="D40" s="6">
        <v>0</v>
      </c>
      <c r="E40" s="7">
        <f t="shared" si="0"/>
        <v>0</v>
      </c>
    </row>
    <row r="41" spans="1:5" x14ac:dyDescent="0.3">
      <c r="A41" t="s">
        <v>37</v>
      </c>
      <c r="B41" t="s">
        <v>45</v>
      </c>
      <c r="C41" s="6">
        <v>1631.14</v>
      </c>
      <c r="D41" s="6">
        <v>10011.76</v>
      </c>
      <c r="E41" s="7">
        <f t="shared" si="0"/>
        <v>8380.6200000000008</v>
      </c>
    </row>
    <row r="42" spans="1:5" x14ac:dyDescent="0.3">
      <c r="A42" t="s">
        <v>46</v>
      </c>
      <c r="B42" t="s">
        <v>47</v>
      </c>
      <c r="C42" s="6">
        <v>52054.68</v>
      </c>
      <c r="D42" s="6">
        <v>22233.34</v>
      </c>
      <c r="E42" s="7">
        <f t="shared" si="0"/>
        <v>-29821.34</v>
      </c>
    </row>
    <row r="43" spans="1:5" x14ac:dyDescent="0.3">
      <c r="A43" t="s">
        <v>46</v>
      </c>
      <c r="B43" t="s">
        <v>48</v>
      </c>
      <c r="C43" s="6">
        <v>0</v>
      </c>
      <c r="D43" s="6">
        <v>0</v>
      </c>
      <c r="E43" s="7">
        <f t="shared" si="0"/>
        <v>0</v>
      </c>
    </row>
    <row r="44" spans="1:5" x14ac:dyDescent="0.3">
      <c r="A44" t="s">
        <v>46</v>
      </c>
      <c r="B44" t="s">
        <v>49</v>
      </c>
      <c r="C44" s="6">
        <v>414921.74</v>
      </c>
      <c r="D44" s="6">
        <v>413538.98</v>
      </c>
      <c r="E44" s="7">
        <f t="shared" si="0"/>
        <v>-1382.7600000000093</v>
      </c>
    </row>
    <row r="45" spans="1:5" x14ac:dyDescent="0.3">
      <c r="A45" t="s">
        <v>46</v>
      </c>
      <c r="B45" t="s">
        <v>50</v>
      </c>
      <c r="C45" s="6">
        <v>1712601.6999999997</v>
      </c>
      <c r="D45" s="6">
        <v>1686758.4600000002</v>
      </c>
      <c r="E45" s="7">
        <f t="shared" si="0"/>
        <v>-25843.239999999525</v>
      </c>
    </row>
    <row r="46" spans="1:5" x14ac:dyDescent="0.3">
      <c r="A46" t="s">
        <v>46</v>
      </c>
      <c r="B46" t="s">
        <v>51</v>
      </c>
      <c r="C46" s="6">
        <v>4507</v>
      </c>
      <c r="D46" s="6">
        <v>0</v>
      </c>
      <c r="E46" s="7">
        <f t="shared" si="0"/>
        <v>-4507</v>
      </c>
    </row>
    <row r="47" spans="1:5" x14ac:dyDescent="0.3">
      <c r="A47" t="s">
        <v>46</v>
      </c>
      <c r="B47" t="s">
        <v>52</v>
      </c>
      <c r="C47" s="6">
        <v>314639.67</v>
      </c>
      <c r="D47" s="6">
        <v>252305.40999999997</v>
      </c>
      <c r="E47" s="7">
        <f t="shared" si="0"/>
        <v>-62334.260000000009</v>
      </c>
    </row>
    <row r="48" spans="1:5" x14ac:dyDescent="0.3">
      <c r="A48" t="s">
        <v>53</v>
      </c>
      <c r="B48" t="s">
        <v>54</v>
      </c>
      <c r="C48" s="6">
        <v>706950.11999999988</v>
      </c>
      <c r="D48" s="6">
        <v>1042700.93</v>
      </c>
      <c r="E48" s="7">
        <f t="shared" si="0"/>
        <v>335750.81000000017</v>
      </c>
    </row>
    <row r="49" spans="1:5" x14ac:dyDescent="0.3">
      <c r="A49" t="s">
        <v>55</v>
      </c>
      <c r="B49" t="s">
        <v>56</v>
      </c>
      <c r="C49" s="6">
        <v>310770.90000000002</v>
      </c>
      <c r="D49" s="6">
        <v>329904.42000000004</v>
      </c>
      <c r="E49" s="7">
        <f t="shared" si="0"/>
        <v>19133.520000000019</v>
      </c>
    </row>
    <row r="50" spans="1:5" x14ac:dyDescent="0.3">
      <c r="A50" t="s">
        <v>55</v>
      </c>
      <c r="B50" t="s">
        <v>57</v>
      </c>
      <c r="C50" s="6">
        <v>3606568.0899999994</v>
      </c>
      <c r="D50" s="6">
        <v>3995335.4600000004</v>
      </c>
      <c r="E50" s="7">
        <f t="shared" si="0"/>
        <v>388767.37000000104</v>
      </c>
    </row>
    <row r="51" spans="1:5" x14ac:dyDescent="0.3">
      <c r="A51" t="s">
        <v>55</v>
      </c>
      <c r="B51" t="s">
        <v>58</v>
      </c>
      <c r="C51" s="6">
        <v>0</v>
      </c>
      <c r="D51" s="6">
        <v>59962.51</v>
      </c>
      <c r="E51" s="7">
        <f t="shared" si="0"/>
        <v>59962.51</v>
      </c>
    </row>
    <row r="52" spans="1:5" x14ac:dyDescent="0.3">
      <c r="A52" t="s">
        <v>55</v>
      </c>
      <c r="B52" t="s">
        <v>59</v>
      </c>
      <c r="C52" s="6">
        <v>98286.2</v>
      </c>
      <c r="D52" s="6">
        <v>107363.89</v>
      </c>
      <c r="E52" s="7">
        <f t="shared" si="0"/>
        <v>9077.6900000000023</v>
      </c>
    </row>
    <row r="53" spans="1:5" x14ac:dyDescent="0.3">
      <c r="A53" t="s">
        <v>55</v>
      </c>
      <c r="B53" t="s">
        <v>60</v>
      </c>
      <c r="C53" s="6">
        <v>16081.65</v>
      </c>
      <c r="D53" s="6">
        <v>300.89999999999998</v>
      </c>
      <c r="E53" s="7">
        <f t="shared" si="0"/>
        <v>-15780.75</v>
      </c>
    </row>
    <row r="54" spans="1:5" x14ac:dyDescent="0.3">
      <c r="A54" t="s">
        <v>55</v>
      </c>
      <c r="B54" t="s">
        <v>61</v>
      </c>
      <c r="C54" s="6">
        <v>0</v>
      </c>
      <c r="D54" s="6">
        <v>1211.83</v>
      </c>
      <c r="E54" s="7">
        <f t="shared" si="0"/>
        <v>1211.83</v>
      </c>
    </row>
    <row r="55" spans="1:5" x14ac:dyDescent="0.3">
      <c r="A55" t="s">
        <v>55</v>
      </c>
      <c r="B55" t="s">
        <v>62</v>
      </c>
      <c r="C55" s="6">
        <v>1230680.2599999995</v>
      </c>
      <c r="D55" s="6">
        <v>2269307.1499999994</v>
      </c>
      <c r="E55" s="7">
        <f t="shared" si="0"/>
        <v>1038626.8899999999</v>
      </c>
    </row>
    <row r="56" spans="1:5" x14ac:dyDescent="0.3">
      <c r="A56" t="s">
        <v>55</v>
      </c>
      <c r="B56" t="s">
        <v>63</v>
      </c>
      <c r="C56" s="6">
        <v>10352.42</v>
      </c>
      <c r="D56" s="6">
        <v>0</v>
      </c>
      <c r="E56" s="7">
        <f t="shared" si="0"/>
        <v>-10352.42</v>
      </c>
    </row>
    <row r="57" spans="1:5" x14ac:dyDescent="0.3">
      <c r="A57" t="s">
        <v>55</v>
      </c>
      <c r="B57" t="s">
        <v>64</v>
      </c>
      <c r="C57" s="6">
        <v>1874678.5799999998</v>
      </c>
      <c r="D57" s="6">
        <v>1577710.1600000004</v>
      </c>
      <c r="E57" s="7">
        <f t="shared" si="0"/>
        <v>-296968.41999999946</v>
      </c>
    </row>
    <row r="58" spans="1:5" x14ac:dyDescent="0.3">
      <c r="A58" t="s">
        <v>55</v>
      </c>
      <c r="B58" t="s">
        <v>65</v>
      </c>
      <c r="C58" s="6">
        <v>0</v>
      </c>
      <c r="D58" s="6">
        <v>0</v>
      </c>
      <c r="E58" s="7">
        <f t="shared" si="0"/>
        <v>0</v>
      </c>
    </row>
    <row r="59" spans="1:5" x14ac:dyDescent="0.3">
      <c r="A59" t="s">
        <v>55</v>
      </c>
      <c r="B59" t="s">
        <v>66</v>
      </c>
      <c r="C59" s="6">
        <v>369819.92000000004</v>
      </c>
      <c r="D59" s="6">
        <v>550874.37000000011</v>
      </c>
      <c r="E59" s="7">
        <f t="shared" si="0"/>
        <v>181054.45000000007</v>
      </c>
    </row>
    <row r="60" spans="1:5" x14ac:dyDescent="0.3">
      <c r="A60" t="s">
        <v>55</v>
      </c>
      <c r="B60" t="s">
        <v>67</v>
      </c>
      <c r="C60" s="6">
        <v>0</v>
      </c>
      <c r="D60" s="6">
        <v>0</v>
      </c>
      <c r="E60" s="7">
        <f t="shared" si="0"/>
        <v>0</v>
      </c>
    </row>
    <row r="61" spans="1:5" x14ac:dyDescent="0.3">
      <c r="A61" t="s">
        <v>55</v>
      </c>
      <c r="B61" t="s">
        <v>68</v>
      </c>
      <c r="C61" s="6">
        <v>0</v>
      </c>
      <c r="D61" s="6">
        <v>0</v>
      </c>
      <c r="E61" s="7">
        <f t="shared" si="0"/>
        <v>0</v>
      </c>
    </row>
    <row r="62" spans="1:5" x14ac:dyDescent="0.3">
      <c r="A62" t="s">
        <v>55</v>
      </c>
      <c r="B62" t="s">
        <v>69</v>
      </c>
      <c r="C62" s="6">
        <v>0</v>
      </c>
      <c r="D62" s="6">
        <v>0</v>
      </c>
      <c r="E62" s="7">
        <f t="shared" si="0"/>
        <v>0</v>
      </c>
    </row>
    <row r="63" spans="1:5" x14ac:dyDescent="0.3">
      <c r="A63" t="s">
        <v>70</v>
      </c>
      <c r="B63" t="s">
        <v>71</v>
      </c>
      <c r="C63" s="6">
        <v>371019.17000000004</v>
      </c>
      <c r="D63" s="6">
        <v>392506.14</v>
      </c>
      <c r="E63" s="7">
        <f t="shared" si="0"/>
        <v>21486.969999999972</v>
      </c>
    </row>
    <row r="64" spans="1:5" x14ac:dyDescent="0.3">
      <c r="A64" t="s">
        <v>70</v>
      </c>
      <c r="B64" t="s">
        <v>72</v>
      </c>
      <c r="C64" s="6">
        <v>61646.81</v>
      </c>
      <c r="D64" s="6">
        <v>41751.83</v>
      </c>
      <c r="E64" s="7">
        <f t="shared" si="0"/>
        <v>-19894.979999999996</v>
      </c>
    </row>
    <row r="65" spans="1:5" x14ac:dyDescent="0.3">
      <c r="A65" t="s">
        <v>70</v>
      </c>
      <c r="B65" t="s">
        <v>73</v>
      </c>
      <c r="C65" s="6">
        <v>588680.19000000006</v>
      </c>
      <c r="D65" s="6">
        <v>999484.30000000016</v>
      </c>
      <c r="E65" s="7">
        <f t="shared" si="0"/>
        <v>410804.1100000001</v>
      </c>
    </row>
    <row r="66" spans="1:5" x14ac:dyDescent="0.3">
      <c r="A66" t="s">
        <v>70</v>
      </c>
      <c r="B66" t="s">
        <v>74</v>
      </c>
      <c r="C66" s="6">
        <v>2920423.53</v>
      </c>
      <c r="D66" s="6">
        <v>4028874.7300000009</v>
      </c>
      <c r="E66" s="7">
        <f t="shared" si="0"/>
        <v>1108451.2000000011</v>
      </c>
    </row>
    <row r="67" spans="1:5" x14ac:dyDescent="0.3">
      <c r="A67" t="s">
        <v>70</v>
      </c>
      <c r="B67" t="s">
        <v>75</v>
      </c>
      <c r="C67" s="6">
        <v>2613276.8200000003</v>
      </c>
      <c r="D67" s="6">
        <v>2899782</v>
      </c>
      <c r="E67" s="7">
        <f t="shared" si="0"/>
        <v>286505.1799999997</v>
      </c>
    </row>
    <row r="68" spans="1:5" x14ac:dyDescent="0.3">
      <c r="A68" t="s">
        <v>70</v>
      </c>
      <c r="B68" t="s">
        <v>76</v>
      </c>
      <c r="C68" s="6">
        <v>0</v>
      </c>
      <c r="D68" s="6">
        <v>0</v>
      </c>
      <c r="E68" s="7">
        <f t="shared" si="0"/>
        <v>0</v>
      </c>
    </row>
    <row r="69" spans="1:5" x14ac:dyDescent="0.3">
      <c r="A69" t="s">
        <v>70</v>
      </c>
      <c r="B69" t="s">
        <v>77</v>
      </c>
      <c r="C69" s="6">
        <v>67050.53</v>
      </c>
      <c r="D69" s="6">
        <v>-158079.26</v>
      </c>
      <c r="E69" s="7">
        <f t="shared" si="0"/>
        <v>-225129.79</v>
      </c>
    </row>
    <row r="70" spans="1:5" x14ac:dyDescent="0.3">
      <c r="A70" t="s">
        <v>70</v>
      </c>
      <c r="B70" t="s">
        <v>78</v>
      </c>
      <c r="C70" s="6">
        <v>0</v>
      </c>
      <c r="D70" s="6">
        <v>248122.49</v>
      </c>
      <c r="E70" s="7">
        <f t="shared" ref="E70:E133" si="1">+D70-C70</f>
        <v>248122.49</v>
      </c>
    </row>
    <row r="71" spans="1:5" x14ac:dyDescent="0.3">
      <c r="A71" t="s">
        <v>70</v>
      </c>
      <c r="B71" t="s">
        <v>79</v>
      </c>
      <c r="C71" s="6">
        <v>3297091.1999999997</v>
      </c>
      <c r="D71" s="6">
        <v>2480922.17</v>
      </c>
      <c r="E71" s="7">
        <f t="shared" si="1"/>
        <v>-816169.0299999998</v>
      </c>
    </row>
    <row r="72" spans="1:5" x14ac:dyDescent="0.3">
      <c r="A72" t="s">
        <v>70</v>
      </c>
      <c r="B72" t="s">
        <v>80</v>
      </c>
      <c r="C72" s="6">
        <v>140644.18000000002</v>
      </c>
      <c r="D72" s="6">
        <v>155974.72999999998</v>
      </c>
      <c r="E72" s="7">
        <f t="shared" si="1"/>
        <v>15330.549999999959</v>
      </c>
    </row>
    <row r="73" spans="1:5" x14ac:dyDescent="0.3">
      <c r="A73" t="s">
        <v>70</v>
      </c>
      <c r="B73" t="s">
        <v>81</v>
      </c>
      <c r="C73" s="6">
        <v>58830.71</v>
      </c>
      <c r="D73" s="6">
        <v>69362.44</v>
      </c>
      <c r="E73" s="7">
        <f t="shared" si="1"/>
        <v>10531.730000000003</v>
      </c>
    </row>
    <row r="74" spans="1:5" x14ac:dyDescent="0.3">
      <c r="A74" t="s">
        <v>70</v>
      </c>
      <c r="B74" t="s">
        <v>82</v>
      </c>
      <c r="C74" s="6">
        <v>0</v>
      </c>
      <c r="D74" s="6">
        <v>0</v>
      </c>
      <c r="E74" s="7">
        <f t="shared" si="1"/>
        <v>0</v>
      </c>
    </row>
    <row r="75" spans="1:5" x14ac:dyDescent="0.3">
      <c r="A75" t="s">
        <v>83</v>
      </c>
      <c r="B75" t="s">
        <v>84</v>
      </c>
      <c r="C75" s="6">
        <v>0</v>
      </c>
      <c r="D75" s="6">
        <v>0</v>
      </c>
      <c r="E75" s="7">
        <f t="shared" si="1"/>
        <v>0</v>
      </c>
    </row>
    <row r="76" spans="1:5" x14ac:dyDescent="0.3">
      <c r="A76" t="s">
        <v>83</v>
      </c>
      <c r="B76" t="s">
        <v>85</v>
      </c>
      <c r="C76" s="6">
        <v>270701.02</v>
      </c>
      <c r="D76" s="6">
        <v>279898.03999999998</v>
      </c>
      <c r="E76" s="7">
        <f t="shared" si="1"/>
        <v>9197.0199999999604</v>
      </c>
    </row>
    <row r="77" spans="1:5" x14ac:dyDescent="0.3">
      <c r="A77" t="s">
        <v>83</v>
      </c>
      <c r="B77" t="s">
        <v>86</v>
      </c>
      <c r="C77" s="6">
        <v>84300.1</v>
      </c>
      <c r="D77" s="6">
        <v>35259.29</v>
      </c>
      <c r="E77" s="7">
        <f t="shared" si="1"/>
        <v>-49040.810000000005</v>
      </c>
    </row>
    <row r="78" spans="1:5" x14ac:dyDescent="0.3">
      <c r="A78" t="s">
        <v>83</v>
      </c>
      <c r="B78" t="s">
        <v>87</v>
      </c>
      <c r="C78" s="6">
        <v>17845.419999999998</v>
      </c>
      <c r="D78" s="6">
        <v>-0.4</v>
      </c>
      <c r="E78" s="7">
        <f t="shared" si="1"/>
        <v>-17845.82</v>
      </c>
    </row>
    <row r="79" spans="1:5" x14ac:dyDescent="0.3">
      <c r="A79" t="s">
        <v>83</v>
      </c>
      <c r="B79" t="s">
        <v>88</v>
      </c>
      <c r="C79" s="6">
        <v>234.15</v>
      </c>
      <c r="D79" s="6">
        <v>1768.22</v>
      </c>
      <c r="E79" s="7">
        <f t="shared" si="1"/>
        <v>1534.07</v>
      </c>
    </row>
    <row r="80" spans="1:5" x14ac:dyDescent="0.3">
      <c r="A80" t="s">
        <v>83</v>
      </c>
      <c r="B80" t="s">
        <v>89</v>
      </c>
      <c r="C80" s="6">
        <v>65367.11</v>
      </c>
      <c r="D80" s="6">
        <v>42826.2</v>
      </c>
      <c r="E80" s="7">
        <f t="shared" si="1"/>
        <v>-22540.910000000003</v>
      </c>
    </row>
    <row r="81" spans="1:5" x14ac:dyDescent="0.3">
      <c r="A81" t="s">
        <v>83</v>
      </c>
      <c r="B81" t="s">
        <v>90</v>
      </c>
      <c r="C81" s="6">
        <v>341004.22</v>
      </c>
      <c r="D81" s="6">
        <v>342351.44</v>
      </c>
      <c r="E81" s="7">
        <f t="shared" si="1"/>
        <v>1347.2200000000303</v>
      </c>
    </row>
    <row r="82" spans="1:5" x14ac:dyDescent="0.3">
      <c r="A82" t="s">
        <v>83</v>
      </c>
      <c r="B82" t="s">
        <v>91</v>
      </c>
      <c r="C82" s="6">
        <v>0</v>
      </c>
      <c r="D82" s="6">
        <v>0</v>
      </c>
      <c r="E82" s="7">
        <f t="shared" si="1"/>
        <v>0</v>
      </c>
    </row>
    <row r="83" spans="1:5" x14ac:dyDescent="0.3">
      <c r="A83" t="s">
        <v>92</v>
      </c>
      <c r="B83" t="s">
        <v>92</v>
      </c>
      <c r="C83" s="6">
        <v>-7972.5</v>
      </c>
      <c r="D83" s="6">
        <v>313295.88000000006</v>
      </c>
      <c r="E83" s="7">
        <f t="shared" si="1"/>
        <v>321268.38000000006</v>
      </c>
    </row>
    <row r="84" spans="1:5" x14ac:dyDescent="0.3">
      <c r="A84" t="s">
        <v>93</v>
      </c>
      <c r="B84" t="s">
        <v>94</v>
      </c>
      <c r="C84" s="6">
        <v>4722256.05</v>
      </c>
      <c r="D84" s="6">
        <v>4033620.1</v>
      </c>
      <c r="E84" s="7">
        <f t="shared" si="1"/>
        <v>-688635.94999999972</v>
      </c>
    </row>
    <row r="85" spans="1:5" x14ac:dyDescent="0.3">
      <c r="A85" t="s">
        <v>93</v>
      </c>
      <c r="B85" t="s">
        <v>95</v>
      </c>
      <c r="C85" s="6">
        <v>89269.03</v>
      </c>
      <c r="D85" s="6">
        <v>74907.399999999994</v>
      </c>
      <c r="E85" s="7">
        <f t="shared" si="1"/>
        <v>-14361.630000000005</v>
      </c>
    </row>
    <row r="86" spans="1:5" x14ac:dyDescent="0.3">
      <c r="A86" t="s">
        <v>93</v>
      </c>
      <c r="B86" t="s">
        <v>96</v>
      </c>
      <c r="C86" s="6">
        <v>955222.35000000009</v>
      </c>
      <c r="D86" s="6">
        <v>1112927.7000000002</v>
      </c>
      <c r="E86" s="7">
        <f t="shared" si="1"/>
        <v>157705.35000000009</v>
      </c>
    </row>
    <row r="87" spans="1:5" x14ac:dyDescent="0.3">
      <c r="A87" t="s">
        <v>93</v>
      </c>
      <c r="B87" t="s">
        <v>97</v>
      </c>
      <c r="C87" s="6">
        <v>175535.83</v>
      </c>
      <c r="D87" s="6">
        <v>0</v>
      </c>
      <c r="E87" s="7">
        <f t="shared" si="1"/>
        <v>-175535.83</v>
      </c>
    </row>
    <row r="88" spans="1:5" x14ac:dyDescent="0.3">
      <c r="A88" t="s">
        <v>93</v>
      </c>
      <c r="B88" t="s">
        <v>98</v>
      </c>
      <c r="C88" s="6">
        <v>0</v>
      </c>
      <c r="D88" s="6">
        <v>0</v>
      </c>
      <c r="E88" s="7">
        <f t="shared" si="1"/>
        <v>0</v>
      </c>
    </row>
    <row r="89" spans="1:5" x14ac:dyDescent="0.3">
      <c r="A89" t="s">
        <v>93</v>
      </c>
      <c r="B89" t="s">
        <v>99</v>
      </c>
      <c r="C89" s="6">
        <v>6522585.7299999995</v>
      </c>
      <c r="D89" s="6">
        <v>6958563.6400000015</v>
      </c>
      <c r="E89" s="7">
        <f t="shared" si="1"/>
        <v>435977.91000000201</v>
      </c>
    </row>
    <row r="90" spans="1:5" x14ac:dyDescent="0.3">
      <c r="A90" t="s">
        <v>93</v>
      </c>
      <c r="B90" t="s">
        <v>100</v>
      </c>
      <c r="C90" s="6">
        <v>0</v>
      </c>
      <c r="D90" s="6">
        <v>0</v>
      </c>
      <c r="E90" s="7">
        <f t="shared" si="1"/>
        <v>0</v>
      </c>
    </row>
    <row r="91" spans="1:5" x14ac:dyDescent="0.3">
      <c r="A91" t="s">
        <v>93</v>
      </c>
      <c r="B91" t="s">
        <v>101</v>
      </c>
      <c r="C91" s="6">
        <v>3640253.5400000005</v>
      </c>
      <c r="D91" s="6">
        <v>4656451.7799999993</v>
      </c>
      <c r="E91" s="7">
        <f t="shared" si="1"/>
        <v>1016198.2399999988</v>
      </c>
    </row>
    <row r="92" spans="1:5" x14ac:dyDescent="0.3">
      <c r="A92" t="s">
        <v>93</v>
      </c>
      <c r="B92" t="s">
        <v>102</v>
      </c>
      <c r="C92" s="6">
        <v>0</v>
      </c>
      <c r="D92" s="6">
        <v>0</v>
      </c>
      <c r="E92" s="7">
        <f t="shared" si="1"/>
        <v>0</v>
      </c>
    </row>
    <row r="93" spans="1:5" x14ac:dyDescent="0.3">
      <c r="A93" t="s">
        <v>93</v>
      </c>
      <c r="B93" t="s">
        <v>103</v>
      </c>
      <c r="C93" s="6">
        <v>0</v>
      </c>
      <c r="D93" s="6">
        <v>0</v>
      </c>
      <c r="E93" s="7">
        <f t="shared" si="1"/>
        <v>0</v>
      </c>
    </row>
    <row r="94" spans="1:5" x14ac:dyDescent="0.3">
      <c r="A94" t="s">
        <v>93</v>
      </c>
      <c r="B94" t="s">
        <v>104</v>
      </c>
      <c r="C94" s="6">
        <v>132164.72999999998</v>
      </c>
      <c r="D94" s="6">
        <v>265442.11</v>
      </c>
      <c r="E94" s="7">
        <f t="shared" si="1"/>
        <v>133277.38</v>
      </c>
    </row>
    <row r="95" spans="1:5" x14ac:dyDescent="0.3">
      <c r="A95" t="s">
        <v>93</v>
      </c>
      <c r="B95" t="s">
        <v>105</v>
      </c>
      <c r="C95" s="6">
        <v>0</v>
      </c>
      <c r="D95" s="6">
        <v>0</v>
      </c>
      <c r="E95" s="7">
        <f t="shared" si="1"/>
        <v>0</v>
      </c>
    </row>
    <row r="96" spans="1:5" x14ac:dyDescent="0.3">
      <c r="A96" t="s">
        <v>93</v>
      </c>
      <c r="B96" t="s">
        <v>106</v>
      </c>
      <c r="C96" s="6">
        <v>0</v>
      </c>
      <c r="D96" s="6">
        <v>0</v>
      </c>
      <c r="E96" s="7">
        <f t="shared" si="1"/>
        <v>0</v>
      </c>
    </row>
    <row r="97" spans="1:5" x14ac:dyDescent="0.3">
      <c r="A97" t="s">
        <v>93</v>
      </c>
      <c r="B97" t="s">
        <v>107</v>
      </c>
      <c r="C97" s="6">
        <v>613979.38</v>
      </c>
      <c r="D97" s="6">
        <v>495648.17</v>
      </c>
      <c r="E97" s="7">
        <f t="shared" si="1"/>
        <v>-118331.21000000002</v>
      </c>
    </row>
    <row r="98" spans="1:5" x14ac:dyDescent="0.3">
      <c r="A98" t="s">
        <v>93</v>
      </c>
      <c r="B98" t="s">
        <v>108</v>
      </c>
      <c r="C98" s="6">
        <v>0</v>
      </c>
      <c r="D98" s="6">
        <v>0</v>
      </c>
      <c r="E98" s="7">
        <f t="shared" si="1"/>
        <v>0</v>
      </c>
    </row>
    <row r="99" spans="1:5" x14ac:dyDescent="0.3">
      <c r="A99" t="s">
        <v>93</v>
      </c>
      <c r="B99" t="s">
        <v>109</v>
      </c>
      <c r="C99" s="6">
        <v>0</v>
      </c>
      <c r="D99" s="6">
        <v>0</v>
      </c>
      <c r="E99" s="7">
        <f t="shared" si="1"/>
        <v>0</v>
      </c>
    </row>
    <row r="100" spans="1:5" x14ac:dyDescent="0.3">
      <c r="A100" t="s">
        <v>93</v>
      </c>
      <c r="B100" t="s">
        <v>110</v>
      </c>
      <c r="C100" s="6">
        <v>0</v>
      </c>
      <c r="D100" s="6">
        <v>0</v>
      </c>
      <c r="E100" s="7">
        <f t="shared" si="1"/>
        <v>0</v>
      </c>
    </row>
    <row r="101" spans="1:5" x14ac:dyDescent="0.3">
      <c r="A101" t="s">
        <v>93</v>
      </c>
      <c r="B101" t="s">
        <v>111</v>
      </c>
      <c r="C101" s="6">
        <v>0</v>
      </c>
      <c r="D101" s="6">
        <v>0</v>
      </c>
      <c r="E101" s="7">
        <f t="shared" si="1"/>
        <v>0</v>
      </c>
    </row>
    <row r="102" spans="1:5" x14ac:dyDescent="0.3">
      <c r="A102" t="s">
        <v>93</v>
      </c>
      <c r="B102" t="s">
        <v>112</v>
      </c>
      <c r="C102" s="6">
        <v>0</v>
      </c>
      <c r="D102" s="6">
        <v>0</v>
      </c>
      <c r="E102" s="7">
        <f t="shared" si="1"/>
        <v>0</v>
      </c>
    </row>
    <row r="103" spans="1:5" x14ac:dyDescent="0.3">
      <c r="A103" t="s">
        <v>93</v>
      </c>
      <c r="B103" t="s">
        <v>113</v>
      </c>
      <c r="C103" s="6">
        <v>0</v>
      </c>
      <c r="D103" s="6">
        <v>0</v>
      </c>
      <c r="E103" s="7">
        <f t="shared" si="1"/>
        <v>0</v>
      </c>
    </row>
    <row r="104" spans="1:5" x14ac:dyDescent="0.3">
      <c r="A104" t="s">
        <v>93</v>
      </c>
      <c r="B104" t="s">
        <v>114</v>
      </c>
      <c r="C104" s="6">
        <v>0</v>
      </c>
      <c r="D104" s="6">
        <v>0</v>
      </c>
      <c r="E104" s="7">
        <f t="shared" si="1"/>
        <v>0</v>
      </c>
    </row>
    <row r="105" spans="1:5" x14ac:dyDescent="0.3">
      <c r="A105" t="s">
        <v>115</v>
      </c>
      <c r="B105" t="s">
        <v>116</v>
      </c>
      <c r="C105" s="6">
        <v>384.85</v>
      </c>
      <c r="D105" s="6">
        <v>0</v>
      </c>
      <c r="E105" s="7">
        <f t="shared" si="1"/>
        <v>-384.85</v>
      </c>
    </row>
    <row r="106" spans="1:5" x14ac:dyDescent="0.3">
      <c r="A106" t="s">
        <v>117</v>
      </c>
      <c r="B106" t="s">
        <v>118</v>
      </c>
      <c r="C106" s="6">
        <v>42763.89</v>
      </c>
      <c r="D106" s="6">
        <v>105.24</v>
      </c>
      <c r="E106" s="7">
        <f t="shared" si="1"/>
        <v>-42658.65</v>
      </c>
    </row>
    <row r="107" spans="1:5" x14ac:dyDescent="0.3">
      <c r="A107" t="s">
        <v>119</v>
      </c>
      <c r="B107" t="s">
        <v>120</v>
      </c>
      <c r="C107" s="6">
        <v>0</v>
      </c>
      <c r="D107" s="6">
        <v>0</v>
      </c>
      <c r="E107" s="7">
        <f t="shared" si="1"/>
        <v>0</v>
      </c>
    </row>
    <row r="108" spans="1:5" x14ac:dyDescent="0.3">
      <c r="A108" t="s">
        <v>119</v>
      </c>
      <c r="B108" t="s">
        <v>121</v>
      </c>
      <c r="C108" s="6">
        <v>2737955.8000000007</v>
      </c>
      <c r="D108" s="6">
        <v>14964722.440000005</v>
      </c>
      <c r="E108" s="7">
        <f t="shared" si="1"/>
        <v>12226766.640000004</v>
      </c>
    </row>
    <row r="109" spans="1:5" x14ac:dyDescent="0.3">
      <c r="A109" t="s">
        <v>119</v>
      </c>
      <c r="B109" t="s">
        <v>122</v>
      </c>
      <c r="C109" s="6">
        <v>0</v>
      </c>
      <c r="D109" s="6">
        <v>0</v>
      </c>
      <c r="E109" s="7">
        <f t="shared" si="1"/>
        <v>0</v>
      </c>
    </row>
    <row r="110" spans="1:5" x14ac:dyDescent="0.3">
      <c r="A110" t="s">
        <v>123</v>
      </c>
      <c r="B110" t="s">
        <v>124</v>
      </c>
      <c r="C110" s="6">
        <v>0</v>
      </c>
      <c r="D110" s="6">
        <v>0</v>
      </c>
      <c r="E110" s="7">
        <f t="shared" si="1"/>
        <v>0</v>
      </c>
    </row>
    <row r="111" spans="1:5" x14ac:dyDescent="0.3">
      <c r="A111" t="s">
        <v>123</v>
      </c>
      <c r="B111" t="s">
        <v>125</v>
      </c>
      <c r="C111" s="6">
        <v>61284.89</v>
      </c>
      <c r="D111" s="6">
        <v>180930.13</v>
      </c>
      <c r="E111" s="7">
        <f t="shared" si="1"/>
        <v>119645.24</v>
      </c>
    </row>
    <row r="112" spans="1:5" x14ac:dyDescent="0.3">
      <c r="A112" t="s">
        <v>123</v>
      </c>
      <c r="B112" t="s">
        <v>126</v>
      </c>
      <c r="C112" s="6">
        <v>0</v>
      </c>
      <c r="D112" s="6">
        <v>0</v>
      </c>
      <c r="E112" s="7">
        <f t="shared" si="1"/>
        <v>0</v>
      </c>
    </row>
    <row r="113" spans="1:5" x14ac:dyDescent="0.3">
      <c r="A113" t="s">
        <v>123</v>
      </c>
      <c r="B113" t="s">
        <v>127</v>
      </c>
      <c r="C113" s="6">
        <v>32973.550000000003</v>
      </c>
      <c r="D113" s="6">
        <v>12265.13</v>
      </c>
      <c r="E113" s="7">
        <f t="shared" si="1"/>
        <v>-20708.420000000006</v>
      </c>
    </row>
    <row r="114" spans="1:5" x14ac:dyDescent="0.3">
      <c r="A114" t="s">
        <v>123</v>
      </c>
      <c r="B114" t="s">
        <v>128</v>
      </c>
      <c r="C114" s="6">
        <v>78354.51999999999</v>
      </c>
      <c r="D114" s="6">
        <v>482.33000000000004</v>
      </c>
      <c r="E114" s="7">
        <f t="shared" si="1"/>
        <v>-77872.189999999988</v>
      </c>
    </row>
    <row r="115" spans="1:5" x14ac:dyDescent="0.3">
      <c r="A115" t="s">
        <v>123</v>
      </c>
      <c r="B115" t="s">
        <v>129</v>
      </c>
      <c r="C115" s="6">
        <v>500083.53</v>
      </c>
      <c r="D115" s="6">
        <v>523174.58000000007</v>
      </c>
      <c r="E115" s="7">
        <f t="shared" si="1"/>
        <v>23091.050000000047</v>
      </c>
    </row>
    <row r="116" spans="1:5" x14ac:dyDescent="0.3">
      <c r="A116" t="s">
        <v>123</v>
      </c>
      <c r="B116" t="s">
        <v>130</v>
      </c>
      <c r="C116" s="6">
        <v>33956.69</v>
      </c>
      <c r="D116" s="6">
        <v>16638.38</v>
      </c>
      <c r="E116" s="7">
        <f t="shared" si="1"/>
        <v>-17318.310000000001</v>
      </c>
    </row>
    <row r="117" spans="1:5" x14ac:dyDescent="0.3">
      <c r="A117" t="s">
        <v>123</v>
      </c>
      <c r="B117" t="s">
        <v>131</v>
      </c>
      <c r="C117" s="6">
        <v>573676.27</v>
      </c>
      <c r="D117" s="6">
        <v>947534.23</v>
      </c>
      <c r="E117" s="7">
        <f t="shared" si="1"/>
        <v>373857.95999999996</v>
      </c>
    </row>
    <row r="118" spans="1:5" x14ac:dyDescent="0.3">
      <c r="A118" t="s">
        <v>123</v>
      </c>
      <c r="B118" t="s">
        <v>132</v>
      </c>
      <c r="C118" s="6">
        <v>0</v>
      </c>
      <c r="D118" s="6">
        <v>0</v>
      </c>
      <c r="E118" s="7">
        <f t="shared" si="1"/>
        <v>0</v>
      </c>
    </row>
    <row r="119" spans="1:5" x14ac:dyDescent="0.3">
      <c r="A119" t="s">
        <v>123</v>
      </c>
      <c r="B119" t="s">
        <v>133</v>
      </c>
      <c r="C119" s="6">
        <v>374952.54000000004</v>
      </c>
      <c r="D119" s="6">
        <v>412130.04000000004</v>
      </c>
      <c r="E119" s="7">
        <f t="shared" si="1"/>
        <v>37177.5</v>
      </c>
    </row>
    <row r="120" spans="1:5" x14ac:dyDescent="0.3">
      <c r="A120" t="s">
        <v>123</v>
      </c>
      <c r="B120" t="s">
        <v>134</v>
      </c>
      <c r="C120" s="6">
        <v>144606.89000000001</v>
      </c>
      <c r="D120" s="6">
        <v>262400</v>
      </c>
      <c r="E120" s="7">
        <f t="shared" si="1"/>
        <v>117793.10999999999</v>
      </c>
    </row>
    <row r="121" spans="1:5" x14ac:dyDescent="0.3">
      <c r="A121" t="s">
        <v>123</v>
      </c>
      <c r="B121" t="s">
        <v>135</v>
      </c>
      <c r="C121" s="6">
        <v>85995.13</v>
      </c>
      <c r="D121" s="6">
        <v>107290.59</v>
      </c>
      <c r="E121" s="7">
        <f t="shared" si="1"/>
        <v>21295.459999999992</v>
      </c>
    </row>
    <row r="122" spans="1:5" x14ac:dyDescent="0.3">
      <c r="A122" t="s">
        <v>123</v>
      </c>
      <c r="B122" t="s">
        <v>136</v>
      </c>
      <c r="C122" s="6">
        <v>15.71</v>
      </c>
      <c r="D122" s="6">
        <v>0</v>
      </c>
      <c r="E122" s="7">
        <f t="shared" si="1"/>
        <v>-15.71</v>
      </c>
    </row>
    <row r="123" spans="1:5" x14ac:dyDescent="0.3">
      <c r="A123" t="s">
        <v>123</v>
      </c>
      <c r="B123" t="s">
        <v>137</v>
      </c>
      <c r="C123" s="6">
        <v>88481.19</v>
      </c>
      <c r="D123" s="6">
        <v>5631.1799999999994</v>
      </c>
      <c r="E123" s="7">
        <f t="shared" si="1"/>
        <v>-82850.010000000009</v>
      </c>
    </row>
    <row r="124" spans="1:5" x14ac:dyDescent="0.3">
      <c r="A124" t="s">
        <v>123</v>
      </c>
      <c r="B124" t="s">
        <v>138</v>
      </c>
      <c r="C124" s="6">
        <v>0</v>
      </c>
      <c r="D124" s="6">
        <v>0</v>
      </c>
      <c r="E124" s="7">
        <f t="shared" si="1"/>
        <v>0</v>
      </c>
    </row>
    <row r="125" spans="1:5" x14ac:dyDescent="0.3">
      <c r="A125" t="s">
        <v>123</v>
      </c>
      <c r="B125" t="s">
        <v>139</v>
      </c>
      <c r="C125" s="6">
        <v>383375.64</v>
      </c>
      <c r="D125" s="6">
        <v>328592.25</v>
      </c>
      <c r="E125" s="7">
        <f t="shared" si="1"/>
        <v>-54783.390000000014</v>
      </c>
    </row>
    <row r="126" spans="1:5" x14ac:dyDescent="0.3">
      <c r="A126" t="s">
        <v>140</v>
      </c>
      <c r="B126" t="s">
        <v>141</v>
      </c>
      <c r="C126" s="6">
        <v>0</v>
      </c>
      <c r="D126" s="6">
        <v>0</v>
      </c>
      <c r="E126" s="7">
        <f t="shared" si="1"/>
        <v>0</v>
      </c>
    </row>
    <row r="127" spans="1:5" x14ac:dyDescent="0.3">
      <c r="A127" t="s">
        <v>140</v>
      </c>
      <c r="B127" t="s">
        <v>142</v>
      </c>
      <c r="C127" s="6">
        <v>496519.01999999996</v>
      </c>
      <c r="D127" s="6">
        <v>149765.10999999999</v>
      </c>
      <c r="E127" s="7">
        <f t="shared" si="1"/>
        <v>-346753.91</v>
      </c>
    </row>
    <row r="128" spans="1:5" x14ac:dyDescent="0.3">
      <c r="A128" t="s">
        <v>140</v>
      </c>
      <c r="B128" t="s">
        <v>143</v>
      </c>
      <c r="C128" s="6">
        <v>173273.76000000004</v>
      </c>
      <c r="D128" s="6">
        <v>359946.63000000006</v>
      </c>
      <c r="E128" s="7">
        <f t="shared" si="1"/>
        <v>186672.87000000002</v>
      </c>
    </row>
    <row r="129" spans="1:5" x14ac:dyDescent="0.3">
      <c r="A129" t="s">
        <v>140</v>
      </c>
      <c r="B129" t="s">
        <v>144</v>
      </c>
      <c r="C129" s="6">
        <v>3484632.02</v>
      </c>
      <c r="D129" s="6">
        <v>3855543.1300000008</v>
      </c>
      <c r="E129" s="7">
        <f t="shared" si="1"/>
        <v>370911.1100000008</v>
      </c>
    </row>
    <row r="130" spans="1:5" x14ac:dyDescent="0.3">
      <c r="A130" t="s">
        <v>145</v>
      </c>
      <c r="B130" t="s">
        <v>146</v>
      </c>
      <c r="C130" s="6">
        <v>0</v>
      </c>
      <c r="D130" s="6">
        <v>0</v>
      </c>
      <c r="E130" s="7">
        <f t="shared" si="1"/>
        <v>0</v>
      </c>
    </row>
    <row r="131" spans="1:5" x14ac:dyDescent="0.3">
      <c r="A131" t="s">
        <v>145</v>
      </c>
      <c r="B131" t="s">
        <v>147</v>
      </c>
      <c r="C131" s="6">
        <v>120867.21</v>
      </c>
      <c r="D131" s="6">
        <v>159375.22</v>
      </c>
      <c r="E131" s="7">
        <f t="shared" si="1"/>
        <v>38508.009999999995</v>
      </c>
    </row>
    <row r="132" spans="1:5" x14ac:dyDescent="0.3">
      <c r="A132" t="s">
        <v>148</v>
      </c>
      <c r="B132" t="s">
        <v>149</v>
      </c>
      <c r="C132" s="6">
        <v>1352526.7900000003</v>
      </c>
      <c r="D132" s="6">
        <v>3130490.3900000006</v>
      </c>
      <c r="E132" s="7">
        <f t="shared" si="1"/>
        <v>1777963.6000000003</v>
      </c>
    </row>
    <row r="133" spans="1:5" x14ac:dyDescent="0.3">
      <c r="A133" t="s">
        <v>150</v>
      </c>
      <c r="B133" t="s">
        <v>150</v>
      </c>
      <c r="C133" s="6">
        <v>20141</v>
      </c>
      <c r="D133" s="6">
        <v>0</v>
      </c>
      <c r="E133" s="7">
        <f t="shared" si="1"/>
        <v>-20141</v>
      </c>
    </row>
    <row r="134" spans="1:5" x14ac:dyDescent="0.3">
      <c r="A134" t="s">
        <v>151</v>
      </c>
      <c r="B134" t="s">
        <v>152</v>
      </c>
      <c r="C134" s="6">
        <v>0</v>
      </c>
      <c r="D134" s="6">
        <v>0</v>
      </c>
      <c r="E134" s="7">
        <f t="shared" ref="E134:E198" si="2">+D134-C134</f>
        <v>0</v>
      </c>
    </row>
    <row r="135" spans="1:5" x14ac:dyDescent="0.3">
      <c r="A135" t="s">
        <v>151</v>
      </c>
      <c r="B135" t="s">
        <v>153</v>
      </c>
      <c r="C135" s="6">
        <v>59520</v>
      </c>
      <c r="D135" s="6">
        <v>39939.520000000004</v>
      </c>
      <c r="E135" s="7">
        <f t="shared" si="2"/>
        <v>-19580.479999999996</v>
      </c>
    </row>
    <row r="136" spans="1:5" x14ac:dyDescent="0.3">
      <c r="A136" t="s">
        <v>151</v>
      </c>
      <c r="B136" t="s">
        <v>154</v>
      </c>
      <c r="C136" s="6">
        <v>0</v>
      </c>
      <c r="D136" s="6">
        <v>0</v>
      </c>
      <c r="E136" s="7">
        <f t="shared" si="2"/>
        <v>0</v>
      </c>
    </row>
    <row r="137" spans="1:5" x14ac:dyDescent="0.3">
      <c r="A137" t="s">
        <v>151</v>
      </c>
      <c r="B137" t="s">
        <v>155</v>
      </c>
      <c r="C137" s="6">
        <v>0</v>
      </c>
      <c r="D137" s="6">
        <v>0</v>
      </c>
      <c r="E137" s="7">
        <f t="shared" si="2"/>
        <v>0</v>
      </c>
    </row>
    <row r="138" spans="1:5" x14ac:dyDescent="0.3">
      <c r="A138" t="s">
        <v>151</v>
      </c>
      <c r="B138" t="s">
        <v>156</v>
      </c>
      <c r="C138" s="6">
        <v>0</v>
      </c>
      <c r="D138" s="6">
        <v>0</v>
      </c>
      <c r="E138" s="7">
        <f t="shared" si="2"/>
        <v>0</v>
      </c>
    </row>
    <row r="139" spans="1:5" x14ac:dyDescent="0.3">
      <c r="A139" t="s">
        <v>151</v>
      </c>
      <c r="B139" t="s">
        <v>157</v>
      </c>
      <c r="C139" s="6">
        <v>883776.43000000017</v>
      </c>
      <c r="D139" s="6">
        <v>1210557.3099999998</v>
      </c>
      <c r="E139" s="7">
        <f t="shared" si="2"/>
        <v>326780.87999999966</v>
      </c>
    </row>
    <row r="140" spans="1:5" x14ac:dyDescent="0.3">
      <c r="A140" t="s">
        <v>151</v>
      </c>
      <c r="B140" t="s">
        <v>158</v>
      </c>
      <c r="C140" s="6">
        <v>0</v>
      </c>
      <c r="D140" s="6">
        <v>0</v>
      </c>
      <c r="E140" s="7">
        <f t="shared" si="2"/>
        <v>0</v>
      </c>
    </row>
    <row r="141" spans="1:5" x14ac:dyDescent="0.3">
      <c r="A141" t="s">
        <v>151</v>
      </c>
      <c r="B141" t="s">
        <v>159</v>
      </c>
      <c r="C141" s="6">
        <v>0</v>
      </c>
      <c r="D141" s="6">
        <v>0</v>
      </c>
      <c r="E141" s="7">
        <f t="shared" si="2"/>
        <v>0</v>
      </c>
    </row>
    <row r="142" spans="1:5" x14ac:dyDescent="0.3">
      <c r="A142" t="s">
        <v>151</v>
      </c>
      <c r="B142" t="s">
        <v>160</v>
      </c>
      <c r="C142" s="6">
        <v>0</v>
      </c>
      <c r="D142" s="6">
        <v>0</v>
      </c>
      <c r="E142" s="7">
        <f t="shared" si="2"/>
        <v>0</v>
      </c>
    </row>
    <row r="143" spans="1:5" x14ac:dyDescent="0.3">
      <c r="A143" t="s">
        <v>151</v>
      </c>
      <c r="B143" t="s">
        <v>161</v>
      </c>
      <c r="C143" s="6">
        <v>110336.71999999999</v>
      </c>
      <c r="D143" s="6">
        <v>110451.03</v>
      </c>
      <c r="E143" s="7">
        <f t="shared" si="2"/>
        <v>114.31000000001222</v>
      </c>
    </row>
    <row r="144" spans="1:5" x14ac:dyDescent="0.3">
      <c r="A144" t="s">
        <v>151</v>
      </c>
      <c r="B144" t="s">
        <v>162</v>
      </c>
      <c r="C144" s="6">
        <v>766375.22</v>
      </c>
      <c r="D144" s="6">
        <v>788483.43</v>
      </c>
      <c r="E144" s="7">
        <f t="shared" si="2"/>
        <v>22108.210000000079</v>
      </c>
    </row>
    <row r="145" spans="1:5" x14ac:dyDescent="0.3">
      <c r="A145" t="s">
        <v>151</v>
      </c>
      <c r="B145" t="s">
        <v>163</v>
      </c>
      <c r="C145" s="6">
        <v>0</v>
      </c>
      <c r="D145" s="6">
        <v>0</v>
      </c>
      <c r="E145" s="7">
        <f t="shared" si="2"/>
        <v>0</v>
      </c>
    </row>
    <row r="146" spans="1:5" x14ac:dyDescent="0.3">
      <c r="A146" t="s">
        <v>151</v>
      </c>
      <c r="B146" t="s">
        <v>164</v>
      </c>
      <c r="C146" s="6">
        <v>1884358.77</v>
      </c>
      <c r="D146" s="6">
        <v>1850969.47</v>
      </c>
      <c r="E146" s="7">
        <f t="shared" si="2"/>
        <v>-33389.300000000047</v>
      </c>
    </row>
    <row r="147" spans="1:5" x14ac:dyDescent="0.3">
      <c r="A147" t="s">
        <v>151</v>
      </c>
      <c r="B147" t="s">
        <v>165</v>
      </c>
      <c r="C147" s="6">
        <v>0</v>
      </c>
      <c r="D147" s="6">
        <v>0</v>
      </c>
      <c r="E147" s="7">
        <f t="shared" si="2"/>
        <v>0</v>
      </c>
    </row>
    <row r="148" spans="1:5" x14ac:dyDescent="0.3">
      <c r="A148" t="s">
        <v>151</v>
      </c>
      <c r="B148" t="s">
        <v>166</v>
      </c>
      <c r="C148" s="6">
        <v>185924.23000000004</v>
      </c>
      <c r="D148" s="6">
        <v>184474.78999999998</v>
      </c>
      <c r="E148" s="7">
        <f t="shared" si="2"/>
        <v>-1449.4400000000605</v>
      </c>
    </row>
    <row r="149" spans="1:5" x14ac:dyDescent="0.3">
      <c r="A149" t="s">
        <v>151</v>
      </c>
      <c r="B149" t="s">
        <v>167</v>
      </c>
      <c r="C149" s="6">
        <v>550064.6</v>
      </c>
      <c r="D149" s="6">
        <v>498576.12</v>
      </c>
      <c r="E149" s="7">
        <f t="shared" si="2"/>
        <v>-51488.479999999981</v>
      </c>
    </row>
    <row r="150" spans="1:5" x14ac:dyDescent="0.3">
      <c r="A150" t="s">
        <v>151</v>
      </c>
      <c r="B150" t="s">
        <v>168</v>
      </c>
      <c r="C150" s="6">
        <v>63758.23</v>
      </c>
      <c r="D150" s="6">
        <v>68033.34</v>
      </c>
      <c r="E150" s="7">
        <f t="shared" si="2"/>
        <v>4275.1099999999933</v>
      </c>
    </row>
    <row r="151" spans="1:5" x14ac:dyDescent="0.3">
      <c r="A151" t="s">
        <v>151</v>
      </c>
      <c r="B151" t="s">
        <v>169</v>
      </c>
      <c r="C151" s="6">
        <v>1931721.6199999999</v>
      </c>
      <c r="D151" s="6">
        <v>2242731.3600000008</v>
      </c>
      <c r="E151" s="7">
        <f t="shared" si="2"/>
        <v>311009.74000000092</v>
      </c>
    </row>
    <row r="152" spans="1:5" x14ac:dyDescent="0.3">
      <c r="A152" t="s">
        <v>151</v>
      </c>
      <c r="B152" t="s">
        <v>170</v>
      </c>
      <c r="C152" s="6">
        <v>88551.59</v>
      </c>
      <c r="D152" s="6">
        <v>127928.97</v>
      </c>
      <c r="E152" s="7">
        <f t="shared" si="2"/>
        <v>39377.380000000005</v>
      </c>
    </row>
    <row r="153" spans="1:5" x14ac:dyDescent="0.3">
      <c r="A153" t="s">
        <v>151</v>
      </c>
      <c r="B153" t="s">
        <v>171</v>
      </c>
      <c r="C153" s="6">
        <v>302941.2</v>
      </c>
      <c r="D153" s="6">
        <v>350396.02999999997</v>
      </c>
      <c r="E153" s="7">
        <f t="shared" si="2"/>
        <v>47454.829999999958</v>
      </c>
    </row>
    <row r="154" spans="1:5" x14ac:dyDescent="0.3">
      <c r="A154" t="s">
        <v>151</v>
      </c>
      <c r="B154" t="s">
        <v>172</v>
      </c>
      <c r="C154" s="6">
        <v>0</v>
      </c>
      <c r="D154" s="6">
        <v>0</v>
      </c>
      <c r="E154" s="7">
        <f t="shared" si="2"/>
        <v>0</v>
      </c>
    </row>
    <row r="155" spans="1:5" x14ac:dyDescent="0.3">
      <c r="A155" t="s">
        <v>151</v>
      </c>
      <c r="B155" t="s">
        <v>173</v>
      </c>
      <c r="C155" s="6">
        <v>0</v>
      </c>
      <c r="D155" s="6">
        <v>0</v>
      </c>
      <c r="E155" s="7">
        <f t="shared" si="2"/>
        <v>0</v>
      </c>
    </row>
    <row r="156" spans="1:5" x14ac:dyDescent="0.3">
      <c r="A156" t="s">
        <v>151</v>
      </c>
      <c r="B156" t="s">
        <v>174</v>
      </c>
      <c r="C156" s="6">
        <v>20855.82</v>
      </c>
      <c r="D156" s="6">
        <v>6157.9</v>
      </c>
      <c r="E156" s="7">
        <f t="shared" si="2"/>
        <v>-14697.92</v>
      </c>
    </row>
    <row r="157" spans="1:5" x14ac:dyDescent="0.3">
      <c r="A157" t="s">
        <v>151</v>
      </c>
      <c r="B157" t="s">
        <v>175</v>
      </c>
      <c r="C157" s="6">
        <v>0</v>
      </c>
      <c r="D157" s="6">
        <v>0</v>
      </c>
      <c r="E157" s="7">
        <f t="shared" si="2"/>
        <v>0</v>
      </c>
    </row>
    <row r="158" spans="1:5" x14ac:dyDescent="0.3">
      <c r="A158" t="s">
        <v>151</v>
      </c>
      <c r="B158" t="s">
        <v>176</v>
      </c>
      <c r="C158" s="6">
        <v>13183889.579999996</v>
      </c>
      <c r="D158" s="6">
        <v>17939496.82</v>
      </c>
      <c r="E158" s="7">
        <f t="shared" si="2"/>
        <v>4755607.2400000039</v>
      </c>
    </row>
    <row r="159" spans="1:5" x14ac:dyDescent="0.3">
      <c r="A159" t="s">
        <v>151</v>
      </c>
      <c r="B159" t="s">
        <v>177</v>
      </c>
      <c r="C159" s="6">
        <v>0</v>
      </c>
      <c r="D159" s="6">
        <v>0</v>
      </c>
      <c r="E159" s="7">
        <f t="shared" si="2"/>
        <v>0</v>
      </c>
    </row>
    <row r="160" spans="1:5" x14ac:dyDescent="0.3">
      <c r="A160" t="s">
        <v>151</v>
      </c>
      <c r="B160" t="s">
        <v>178</v>
      </c>
      <c r="C160" s="6">
        <v>0</v>
      </c>
      <c r="D160" s="6">
        <v>0</v>
      </c>
      <c r="E160" s="7">
        <f t="shared" si="2"/>
        <v>0</v>
      </c>
    </row>
    <row r="161" spans="1:5" x14ac:dyDescent="0.3">
      <c r="A161" t="s">
        <v>151</v>
      </c>
      <c r="B161" t="s">
        <v>179</v>
      </c>
      <c r="C161" s="6">
        <v>0</v>
      </c>
      <c r="D161" s="6">
        <v>0</v>
      </c>
      <c r="E161" s="7">
        <f t="shared" si="2"/>
        <v>0</v>
      </c>
    </row>
    <row r="162" spans="1:5" x14ac:dyDescent="0.3">
      <c r="A162" t="s">
        <v>151</v>
      </c>
      <c r="B162" t="s">
        <v>180</v>
      </c>
      <c r="C162" s="6">
        <v>121650.11</v>
      </c>
      <c r="D162" s="6">
        <v>112773.5</v>
      </c>
      <c r="E162" s="7">
        <f t="shared" si="2"/>
        <v>-8876.61</v>
      </c>
    </row>
    <row r="163" spans="1:5" x14ac:dyDescent="0.3">
      <c r="A163" t="s">
        <v>151</v>
      </c>
      <c r="B163" t="s">
        <v>181</v>
      </c>
      <c r="C163" s="6">
        <v>34479.24</v>
      </c>
      <c r="D163" s="6">
        <v>25780.37</v>
      </c>
      <c r="E163" s="7">
        <f t="shared" si="2"/>
        <v>-8698.869999999999</v>
      </c>
    </row>
    <row r="164" spans="1:5" x14ac:dyDescent="0.3">
      <c r="A164" t="s">
        <v>151</v>
      </c>
      <c r="B164" t="s">
        <v>182</v>
      </c>
      <c r="C164" s="6">
        <v>0</v>
      </c>
      <c r="D164" s="6">
        <v>0</v>
      </c>
      <c r="E164" s="7">
        <f t="shared" si="2"/>
        <v>0</v>
      </c>
    </row>
    <row r="165" spans="1:5" x14ac:dyDescent="0.3">
      <c r="A165" t="s">
        <v>151</v>
      </c>
      <c r="B165" t="s">
        <v>183</v>
      </c>
      <c r="C165" s="6">
        <v>936.95</v>
      </c>
      <c r="D165" s="6">
        <v>4145.99</v>
      </c>
      <c r="E165" s="7">
        <f t="shared" si="2"/>
        <v>3209.04</v>
      </c>
    </row>
    <row r="166" spans="1:5" x14ac:dyDescent="0.3">
      <c r="A166" t="s">
        <v>184</v>
      </c>
      <c r="B166" t="s">
        <v>185</v>
      </c>
      <c r="C166" s="6">
        <v>0</v>
      </c>
      <c r="D166" s="6">
        <v>0</v>
      </c>
      <c r="E166" s="7">
        <f t="shared" si="2"/>
        <v>0</v>
      </c>
    </row>
    <row r="167" spans="1:5" x14ac:dyDescent="0.3">
      <c r="A167" t="s">
        <v>184</v>
      </c>
      <c r="B167" t="s">
        <v>186</v>
      </c>
      <c r="C167" s="6">
        <v>0</v>
      </c>
      <c r="D167" s="6">
        <v>0</v>
      </c>
      <c r="E167" s="7">
        <f t="shared" si="2"/>
        <v>0</v>
      </c>
    </row>
    <row r="168" spans="1:5" x14ac:dyDescent="0.3">
      <c r="A168" t="s">
        <v>184</v>
      </c>
      <c r="B168" t="s">
        <v>187</v>
      </c>
      <c r="C168" s="6">
        <v>0</v>
      </c>
      <c r="D168" s="6">
        <v>0</v>
      </c>
      <c r="E168" s="7">
        <f t="shared" si="2"/>
        <v>0</v>
      </c>
    </row>
    <row r="169" spans="1:5" x14ac:dyDescent="0.3">
      <c r="A169" t="s">
        <v>184</v>
      </c>
      <c r="B169" t="s">
        <v>188</v>
      </c>
      <c r="C169" s="6">
        <v>0</v>
      </c>
      <c r="D169" s="6">
        <v>0</v>
      </c>
      <c r="E169" s="7">
        <f t="shared" si="2"/>
        <v>0</v>
      </c>
    </row>
    <row r="170" spans="1:5" x14ac:dyDescent="0.3">
      <c r="A170" t="s">
        <v>184</v>
      </c>
      <c r="B170" t="s">
        <v>189</v>
      </c>
      <c r="C170" s="6">
        <v>0</v>
      </c>
      <c r="D170" s="6">
        <v>0</v>
      </c>
      <c r="E170" s="7">
        <f t="shared" si="2"/>
        <v>0</v>
      </c>
    </row>
    <row r="171" spans="1:5" x14ac:dyDescent="0.3">
      <c r="A171" t="s">
        <v>184</v>
      </c>
      <c r="B171" t="s">
        <v>190</v>
      </c>
      <c r="C171" s="6">
        <v>19410.89</v>
      </c>
      <c r="D171" s="6">
        <v>21574.59</v>
      </c>
      <c r="E171" s="7">
        <f t="shared" si="2"/>
        <v>2163.7000000000007</v>
      </c>
    </row>
    <row r="172" spans="1:5" x14ac:dyDescent="0.3">
      <c r="A172" t="s">
        <v>191</v>
      </c>
      <c r="B172" t="s">
        <v>192</v>
      </c>
      <c r="C172" s="6">
        <v>1937624.8499999999</v>
      </c>
      <c r="D172" s="6">
        <v>2969798.4499999997</v>
      </c>
      <c r="E172" s="7">
        <f t="shared" si="2"/>
        <v>1032173.5999999999</v>
      </c>
    </row>
    <row r="173" spans="1:5" x14ac:dyDescent="0.3">
      <c r="A173" t="s">
        <v>191</v>
      </c>
      <c r="B173" t="s">
        <v>193</v>
      </c>
      <c r="C173" s="6">
        <v>12542615.389999999</v>
      </c>
      <c r="D173" s="6">
        <v>12638921.330000004</v>
      </c>
      <c r="E173" s="7">
        <f t="shared" si="2"/>
        <v>96305.940000005066</v>
      </c>
    </row>
    <row r="174" spans="1:5" x14ac:dyDescent="0.3">
      <c r="A174" t="s">
        <v>191</v>
      </c>
      <c r="B174" t="s">
        <v>194</v>
      </c>
      <c r="C174" s="6">
        <v>0</v>
      </c>
      <c r="D174" s="6">
        <v>0</v>
      </c>
      <c r="E174" s="7">
        <f t="shared" si="2"/>
        <v>0</v>
      </c>
    </row>
    <row r="175" spans="1:5" x14ac:dyDescent="0.3">
      <c r="A175" t="s">
        <v>191</v>
      </c>
      <c r="B175" t="s">
        <v>195</v>
      </c>
      <c r="C175" s="6">
        <v>129147.42</v>
      </c>
      <c r="D175" s="6">
        <v>316.51</v>
      </c>
      <c r="E175" s="7">
        <f t="shared" si="2"/>
        <v>-128830.91</v>
      </c>
    </row>
    <row r="176" spans="1:5" x14ac:dyDescent="0.3">
      <c r="A176" t="s">
        <v>191</v>
      </c>
      <c r="B176" t="s">
        <v>196</v>
      </c>
      <c r="C176" s="6">
        <v>8918671.4800000004</v>
      </c>
      <c r="D176" s="6">
        <v>9127381.8199999984</v>
      </c>
      <c r="E176" s="7">
        <f t="shared" si="2"/>
        <v>208710.33999999799</v>
      </c>
    </row>
    <row r="177" spans="1:5" x14ac:dyDescent="0.3">
      <c r="A177" t="s">
        <v>191</v>
      </c>
      <c r="B177" t="s">
        <v>197</v>
      </c>
      <c r="C177" s="6">
        <v>1723442.5099999995</v>
      </c>
      <c r="D177" s="6">
        <v>1424274.49</v>
      </c>
      <c r="E177" s="7">
        <f t="shared" si="2"/>
        <v>-299168.01999999955</v>
      </c>
    </row>
    <row r="178" spans="1:5" x14ac:dyDescent="0.3">
      <c r="A178" t="s">
        <v>191</v>
      </c>
      <c r="B178" t="s">
        <v>198</v>
      </c>
      <c r="C178" s="6">
        <v>0</v>
      </c>
      <c r="D178" s="6">
        <v>0</v>
      </c>
      <c r="E178" s="7">
        <f t="shared" si="2"/>
        <v>0</v>
      </c>
    </row>
    <row r="179" spans="1:5" x14ac:dyDescent="0.3">
      <c r="A179" t="s">
        <v>191</v>
      </c>
      <c r="B179" t="s">
        <v>199</v>
      </c>
      <c r="C179" s="6">
        <v>0</v>
      </c>
      <c r="D179" s="6">
        <v>0</v>
      </c>
      <c r="E179" s="7">
        <f t="shared" si="2"/>
        <v>0</v>
      </c>
    </row>
    <row r="180" spans="1:5" x14ac:dyDescent="0.3">
      <c r="A180" t="s">
        <v>191</v>
      </c>
      <c r="B180" t="s">
        <v>200</v>
      </c>
      <c r="C180" s="6">
        <v>0</v>
      </c>
      <c r="D180" s="6">
        <v>0</v>
      </c>
      <c r="E180" s="7">
        <f t="shared" si="2"/>
        <v>0</v>
      </c>
    </row>
    <row r="181" spans="1:5" x14ac:dyDescent="0.3">
      <c r="A181" t="s">
        <v>191</v>
      </c>
      <c r="B181" t="s">
        <v>201</v>
      </c>
      <c r="C181" s="6">
        <v>0</v>
      </c>
      <c r="D181" s="6">
        <v>0</v>
      </c>
      <c r="E181" s="7">
        <f t="shared" si="2"/>
        <v>0</v>
      </c>
    </row>
    <row r="182" spans="1:5" x14ac:dyDescent="0.3">
      <c r="A182" t="s">
        <v>191</v>
      </c>
      <c r="B182" t="s">
        <v>202</v>
      </c>
      <c r="C182" s="6">
        <v>0</v>
      </c>
      <c r="D182" s="6">
        <v>349316.09</v>
      </c>
      <c r="E182" s="7">
        <f t="shared" si="2"/>
        <v>349316.09</v>
      </c>
    </row>
    <row r="183" spans="1:5" x14ac:dyDescent="0.3">
      <c r="A183" t="s">
        <v>191</v>
      </c>
      <c r="B183" t="s">
        <v>203</v>
      </c>
      <c r="C183" s="6">
        <v>41670761.74000001</v>
      </c>
      <c r="D183" s="6">
        <v>37700577.979999989</v>
      </c>
      <c r="E183" s="7">
        <f t="shared" si="2"/>
        <v>-3970183.7600000203</v>
      </c>
    </row>
    <row r="184" spans="1:5" x14ac:dyDescent="0.3">
      <c r="A184" t="s">
        <v>191</v>
      </c>
      <c r="B184" t="s">
        <v>204</v>
      </c>
      <c r="C184" s="6">
        <v>0</v>
      </c>
      <c r="D184" s="6">
        <v>0</v>
      </c>
      <c r="E184" s="7">
        <f t="shared" si="2"/>
        <v>0</v>
      </c>
    </row>
    <row r="185" spans="1:5" x14ac:dyDescent="0.3">
      <c r="A185" t="s">
        <v>191</v>
      </c>
      <c r="B185" t="s">
        <v>205</v>
      </c>
      <c r="C185" s="6">
        <v>29447.469999999998</v>
      </c>
      <c r="D185" s="6">
        <v>43748.66</v>
      </c>
      <c r="E185" s="7">
        <f t="shared" si="2"/>
        <v>14301.190000000006</v>
      </c>
    </row>
    <row r="186" spans="1:5" x14ac:dyDescent="0.3">
      <c r="A186" t="s">
        <v>206</v>
      </c>
      <c r="B186" t="s">
        <v>207</v>
      </c>
      <c r="C186" s="6">
        <v>0</v>
      </c>
      <c r="D186" s="6">
        <v>0</v>
      </c>
      <c r="E186" s="7">
        <f t="shared" si="2"/>
        <v>0</v>
      </c>
    </row>
    <row r="187" spans="1:5" x14ac:dyDescent="0.3">
      <c r="A187" t="s">
        <v>206</v>
      </c>
      <c r="B187" t="s">
        <v>208</v>
      </c>
      <c r="C187" s="6">
        <v>0</v>
      </c>
      <c r="D187" s="6">
        <v>0</v>
      </c>
      <c r="E187" s="7">
        <f t="shared" si="2"/>
        <v>0</v>
      </c>
    </row>
    <row r="188" spans="1:5" x14ac:dyDescent="0.3">
      <c r="A188" t="s">
        <v>206</v>
      </c>
      <c r="B188" t="s">
        <v>209</v>
      </c>
      <c r="C188" s="6">
        <v>69952.81</v>
      </c>
      <c r="D188" s="6">
        <v>149425.61000000002</v>
      </c>
      <c r="E188" s="7">
        <f t="shared" si="2"/>
        <v>79472.800000000017</v>
      </c>
    </row>
    <row r="189" spans="1:5" x14ac:dyDescent="0.3">
      <c r="A189" t="s">
        <v>206</v>
      </c>
      <c r="B189" t="s">
        <v>210</v>
      </c>
      <c r="C189" s="6">
        <v>0</v>
      </c>
      <c r="D189" s="6">
        <v>0</v>
      </c>
      <c r="E189" s="7">
        <f t="shared" si="2"/>
        <v>0</v>
      </c>
    </row>
    <row r="190" spans="1:5" x14ac:dyDescent="0.3">
      <c r="A190" t="s">
        <v>206</v>
      </c>
      <c r="B190" t="s">
        <v>211</v>
      </c>
      <c r="C190" s="6">
        <v>376422.40000000002</v>
      </c>
      <c r="D190" s="6">
        <v>732503.97</v>
      </c>
      <c r="E190" s="7">
        <f t="shared" si="2"/>
        <v>356081.56999999995</v>
      </c>
    </row>
    <row r="191" spans="1:5" x14ac:dyDescent="0.3">
      <c r="A191" t="s">
        <v>206</v>
      </c>
      <c r="B191" t="s">
        <v>212</v>
      </c>
      <c r="C191" s="6">
        <v>0</v>
      </c>
      <c r="D191" s="6">
        <v>0</v>
      </c>
      <c r="E191" s="7">
        <f t="shared" si="2"/>
        <v>0</v>
      </c>
    </row>
    <row r="192" spans="1:5" x14ac:dyDescent="0.3">
      <c r="A192" t="s">
        <v>206</v>
      </c>
      <c r="B192" t="s">
        <v>213</v>
      </c>
      <c r="C192" s="6">
        <v>27723.97</v>
      </c>
      <c r="D192" s="6">
        <v>0</v>
      </c>
      <c r="E192" s="7">
        <f t="shared" si="2"/>
        <v>-27723.97</v>
      </c>
    </row>
    <row r="193" spans="1:5" x14ac:dyDescent="0.3">
      <c r="A193" t="s">
        <v>206</v>
      </c>
      <c r="B193" t="s">
        <v>214</v>
      </c>
      <c r="C193" s="6">
        <v>85423.680000000008</v>
      </c>
      <c r="D193" s="6">
        <v>48360.79</v>
      </c>
      <c r="E193" s="7">
        <f t="shared" si="2"/>
        <v>-37062.890000000007</v>
      </c>
    </row>
    <row r="194" spans="1:5" x14ac:dyDescent="0.3">
      <c r="A194" t="s">
        <v>206</v>
      </c>
      <c r="B194" t="s">
        <v>215</v>
      </c>
      <c r="C194" s="6">
        <v>0</v>
      </c>
      <c r="D194" s="6">
        <v>0</v>
      </c>
      <c r="E194" s="7">
        <f t="shared" si="2"/>
        <v>0</v>
      </c>
    </row>
    <row r="195" spans="1:5" x14ac:dyDescent="0.3">
      <c r="A195" t="s">
        <v>216</v>
      </c>
      <c r="B195" t="s">
        <v>217</v>
      </c>
      <c r="C195" s="6">
        <v>256121.99</v>
      </c>
      <c r="D195" s="6">
        <v>17750.09</v>
      </c>
      <c r="E195" s="7">
        <f t="shared" si="2"/>
        <v>-238371.9</v>
      </c>
    </row>
    <row r="196" spans="1:5" x14ac:dyDescent="0.3">
      <c r="A196" t="s">
        <v>216</v>
      </c>
      <c r="B196" t="s">
        <v>218</v>
      </c>
      <c r="C196" s="6">
        <v>0</v>
      </c>
      <c r="D196" s="6">
        <v>0</v>
      </c>
      <c r="E196" s="7">
        <f t="shared" si="2"/>
        <v>0</v>
      </c>
    </row>
    <row r="197" spans="1:5" x14ac:dyDescent="0.3">
      <c r="A197" t="s">
        <v>216</v>
      </c>
      <c r="B197" t="s">
        <v>219</v>
      </c>
      <c r="C197" s="6">
        <v>0</v>
      </c>
      <c r="D197" s="6">
        <v>0</v>
      </c>
      <c r="E197" s="7">
        <f t="shared" si="2"/>
        <v>0</v>
      </c>
    </row>
    <row r="198" spans="1:5" x14ac:dyDescent="0.3">
      <c r="A198" t="s">
        <v>220</v>
      </c>
      <c r="B198" t="s">
        <v>221</v>
      </c>
      <c r="C198" s="6">
        <v>3739559.8099999991</v>
      </c>
      <c r="D198" s="6">
        <v>4339520.0000000009</v>
      </c>
      <c r="E198" s="7">
        <f t="shared" si="2"/>
        <v>599960.19000000181</v>
      </c>
    </row>
    <row r="199" spans="1:5" x14ac:dyDescent="0.3">
      <c r="A199" t="s">
        <v>220</v>
      </c>
      <c r="B199" t="s">
        <v>222</v>
      </c>
      <c r="C199" s="6">
        <v>0</v>
      </c>
      <c r="D199" s="6">
        <v>0</v>
      </c>
      <c r="E199" s="7">
        <f t="shared" ref="E199:E204" si="3">+D199-C199</f>
        <v>0</v>
      </c>
    </row>
    <row r="200" spans="1:5" x14ac:dyDescent="0.3">
      <c r="A200" t="s">
        <v>220</v>
      </c>
      <c r="B200" t="s">
        <v>223</v>
      </c>
      <c r="C200" s="6">
        <v>0</v>
      </c>
      <c r="D200" s="6">
        <v>0</v>
      </c>
      <c r="E200" s="7">
        <f t="shared" si="3"/>
        <v>0</v>
      </c>
    </row>
    <row r="201" spans="1:5" x14ac:dyDescent="0.3">
      <c r="A201" t="s">
        <v>220</v>
      </c>
      <c r="B201" t="s">
        <v>224</v>
      </c>
      <c r="C201" s="6">
        <v>0</v>
      </c>
      <c r="D201" s="6">
        <v>0</v>
      </c>
      <c r="E201" s="7">
        <f t="shared" si="3"/>
        <v>0</v>
      </c>
    </row>
    <row r="202" spans="1:5" x14ac:dyDescent="0.3">
      <c r="A202" t="s">
        <v>220</v>
      </c>
      <c r="B202" t="s">
        <v>225</v>
      </c>
      <c r="C202" s="6">
        <v>85596</v>
      </c>
      <c r="D202" s="6">
        <v>88823</v>
      </c>
      <c r="E202" s="7">
        <f t="shared" si="3"/>
        <v>3227</v>
      </c>
    </row>
    <row r="203" spans="1:5" x14ac:dyDescent="0.3">
      <c r="A203" t="s">
        <v>220</v>
      </c>
      <c r="B203" t="s">
        <v>226</v>
      </c>
      <c r="C203" s="6">
        <v>252727.09999999998</v>
      </c>
      <c r="D203" s="6">
        <v>372932.31000000006</v>
      </c>
      <c r="E203" s="7">
        <f t="shared" si="3"/>
        <v>120205.21000000008</v>
      </c>
    </row>
    <row r="204" spans="1:5" x14ac:dyDescent="0.3">
      <c r="A204" t="s">
        <v>220</v>
      </c>
      <c r="B204" t="s">
        <v>227</v>
      </c>
      <c r="C204" s="6">
        <v>5188727.629999999</v>
      </c>
      <c r="D204" s="6">
        <v>6120103.4800000004</v>
      </c>
      <c r="E204" s="7">
        <f t="shared" si="3"/>
        <v>931375.85000000149</v>
      </c>
    </row>
    <row r="205" spans="1:5" x14ac:dyDescent="0.3">
      <c r="A205" s="8" t="s">
        <v>228</v>
      </c>
      <c r="B205" s="9"/>
      <c r="C205" s="10">
        <f>SUM(C5:C204)</f>
        <v>180267932</v>
      </c>
      <c r="D205" s="11">
        <f>SUM(D5:D204)</f>
        <v>205776934.52000004</v>
      </c>
      <c r="E205" s="11">
        <f>SUM(E5:E204)</f>
        <v>25509002.52</v>
      </c>
    </row>
  </sheetData>
  <sheetProtection sheet="1" objects="1" scenarios="1"/>
  <autoFilter ref="A4:E205" xr:uid="{41F88B8F-A46D-4062-8C39-FCAF2D67DC55}"/>
  <mergeCells count="3">
    <mergeCell ref="A1:E1"/>
    <mergeCell ref="A2:E2"/>
    <mergeCell ref="A205:B2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E3 - Department All Sourc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Wheeler</dc:creator>
  <cp:lastModifiedBy>Esther Wheeler</cp:lastModifiedBy>
  <dcterms:created xsi:type="dcterms:W3CDTF">2024-04-18T13:42:39Z</dcterms:created>
  <dcterms:modified xsi:type="dcterms:W3CDTF">2024-04-18T13:55:43Z</dcterms:modified>
</cp:coreProperties>
</file>